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defaultThemeVersion="124226"/>
  <mc:AlternateContent xmlns:mc="http://schemas.openxmlformats.org/markup-compatibility/2006">
    <mc:Choice Requires="x15">
      <x15ac:absPath xmlns:x15ac="http://schemas.microsoft.com/office/spreadsheetml/2010/11/ac" url="https://starlightcf.sharepoint.com/sites/Advocacy&amp;Policy/NHSE and Taskforce/Toolkit publications/"/>
    </mc:Choice>
  </mc:AlternateContent>
  <xr:revisionPtr revIDLastSave="0" documentId="8_{DC70156E-72BA-4182-9357-799F142E6005}" xr6:coauthVersionLast="47" xr6:coauthVersionMax="47" xr10:uidLastSave="{00000000-0000-0000-0000-000000000000}"/>
  <bookViews>
    <workbookView xWindow="-110" yWindow="-110" windowWidth="19420" windowHeight="11020" tabRatio="603" xr2:uid="{00000000-000D-0000-FFFF-FFFF00000000}"/>
  </bookViews>
  <sheets>
    <sheet name="Cover sheet" sheetId="20" r:id="rId1"/>
    <sheet name="Dashboard" sheetId="15" r:id="rId2"/>
    <sheet name="Guidance" sheetId="18" r:id="rId3"/>
    <sheet name="Self Assessment" sheetId="1" r:id="rId4"/>
    <sheet name="Action Plan" sheetId="1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9" l="1"/>
  <c r="G41" i="19"/>
  <c r="G42" i="19"/>
  <c r="G43" i="19"/>
  <c r="G39" i="19"/>
  <c r="G37" i="19"/>
  <c r="G35" i="19"/>
  <c r="G32" i="19"/>
  <c r="G30" i="19"/>
  <c r="G27" i="19"/>
  <c r="G28" i="19"/>
  <c r="G29" i="19"/>
  <c r="G19" i="19"/>
  <c r="G20" i="19"/>
  <c r="G21" i="19"/>
  <c r="G22" i="19"/>
  <c r="G5" i="19"/>
  <c r="G6" i="19"/>
  <c r="G7" i="19"/>
  <c r="G8" i="19"/>
  <c r="G9" i="19"/>
  <c r="G10" i="19"/>
  <c r="G11" i="19"/>
  <c r="G12" i="19"/>
  <c r="G13" i="19"/>
  <c r="G4" i="19"/>
  <c r="E4" i="19"/>
  <c r="E5" i="19"/>
  <c r="E6" i="19"/>
  <c r="E7" i="19"/>
  <c r="F53" i="19"/>
  <c r="B53" i="19"/>
  <c r="C53" i="19"/>
  <c r="D53" i="19"/>
  <c r="E53" i="19"/>
  <c r="G53" i="19"/>
  <c r="B50" i="19"/>
  <c r="B51" i="19"/>
  <c r="B52" i="19"/>
  <c r="I13" i="15"/>
  <c r="I14" i="15"/>
  <c r="I15" i="15"/>
  <c r="I16" i="15"/>
  <c r="I17" i="15"/>
  <c r="I18" i="15"/>
  <c r="H13" i="15"/>
  <c r="H14" i="15"/>
  <c r="H15" i="15"/>
  <c r="H16" i="15"/>
  <c r="H17" i="15"/>
  <c r="H18" i="15"/>
  <c r="G13" i="15"/>
  <c r="G14" i="15"/>
  <c r="G15" i="15"/>
  <c r="G16" i="15"/>
  <c r="G17" i="15"/>
  <c r="G18" i="15"/>
  <c r="F13" i="15"/>
  <c r="F14" i="15"/>
  <c r="F15" i="15"/>
  <c r="F16" i="15"/>
  <c r="F17" i="15"/>
  <c r="F18" i="15"/>
  <c r="G12" i="15"/>
  <c r="I12" i="15"/>
  <c r="H12" i="15"/>
  <c r="F12" i="15"/>
  <c r="B49" i="19"/>
  <c r="F4" i="19"/>
  <c r="E8" i="19"/>
  <c r="E9" i="19"/>
  <c r="C49" i="19"/>
  <c r="C50" i="19"/>
  <c r="C51" i="19"/>
  <c r="C52" i="19"/>
  <c r="B46" i="19"/>
  <c r="C46" i="19"/>
  <c r="B47" i="19"/>
  <c r="C47" i="19"/>
  <c r="B48" i="19"/>
  <c r="C48" i="19"/>
  <c r="B43" i="19"/>
  <c r="C43" i="19"/>
  <c r="B44" i="19"/>
  <c r="C44" i="19"/>
  <c r="B45" i="19"/>
  <c r="C45" i="19"/>
  <c r="B39" i="19"/>
  <c r="C39" i="19"/>
  <c r="B40" i="19"/>
  <c r="C40" i="19"/>
  <c r="B41" i="19"/>
  <c r="C41" i="19"/>
  <c r="B42" i="19"/>
  <c r="C42" i="19"/>
  <c r="B36" i="19"/>
  <c r="C36" i="19"/>
  <c r="B37" i="19"/>
  <c r="C37" i="19"/>
  <c r="B38" i="19"/>
  <c r="C38" i="19"/>
  <c r="B32" i="19"/>
  <c r="C32" i="19"/>
  <c r="B33" i="19"/>
  <c r="C33" i="19"/>
  <c r="B34" i="19"/>
  <c r="C34" i="19"/>
  <c r="B35" i="19"/>
  <c r="C35" i="19"/>
  <c r="B28" i="19"/>
  <c r="C28" i="19"/>
  <c r="B29" i="19"/>
  <c r="C29" i="19"/>
  <c r="B30" i="19"/>
  <c r="C30" i="19"/>
  <c r="B31" i="19"/>
  <c r="C31" i="19"/>
  <c r="B23" i="19"/>
  <c r="C23" i="19"/>
  <c r="B24" i="19"/>
  <c r="C24" i="19"/>
  <c r="B25" i="19"/>
  <c r="C25" i="19"/>
  <c r="B26" i="19"/>
  <c r="C26" i="19"/>
  <c r="B27" i="19"/>
  <c r="C27" i="19"/>
  <c r="B20" i="19"/>
  <c r="C20" i="19"/>
  <c r="B21" i="19"/>
  <c r="C21" i="19"/>
  <c r="B22" i="19"/>
  <c r="C22" i="19"/>
  <c r="B19" i="19"/>
  <c r="C19" i="19"/>
  <c r="B16" i="19"/>
  <c r="C16" i="19"/>
  <c r="B17" i="19"/>
  <c r="C17" i="19"/>
  <c r="B18" i="19"/>
  <c r="C18" i="19"/>
  <c r="B15" i="19"/>
  <c r="C15" i="19"/>
  <c r="B14" i="19"/>
  <c r="C14" i="19"/>
  <c r="B5" i="19" l="1"/>
  <c r="C5" i="19"/>
  <c r="D5" i="19"/>
  <c r="F5" i="19"/>
  <c r="B6" i="19"/>
  <c r="C6" i="19"/>
  <c r="D6" i="19"/>
  <c r="F6" i="19"/>
  <c r="B7" i="19"/>
  <c r="C7" i="19"/>
  <c r="D7" i="19"/>
  <c r="F7" i="19"/>
  <c r="B8" i="19"/>
  <c r="C8" i="19"/>
  <c r="D8" i="19"/>
  <c r="F8" i="19"/>
  <c r="B9" i="19"/>
  <c r="C9" i="19"/>
  <c r="D9" i="19"/>
  <c r="F9" i="19"/>
  <c r="B10" i="19"/>
  <c r="C10" i="19"/>
  <c r="D10" i="19"/>
  <c r="E10" i="19"/>
  <c r="F10" i="19"/>
  <c r="B11" i="19"/>
  <c r="C11" i="19"/>
  <c r="D11" i="19"/>
  <c r="E11" i="19"/>
  <c r="F11" i="19"/>
  <c r="B12" i="19"/>
  <c r="C12" i="19"/>
  <c r="D12" i="19"/>
  <c r="E12" i="19"/>
  <c r="F12" i="19"/>
  <c r="B13" i="19"/>
  <c r="C13" i="19"/>
  <c r="D13" i="19"/>
  <c r="E13" i="19"/>
  <c r="F13" i="19"/>
  <c r="D14" i="19"/>
  <c r="E14" i="19"/>
  <c r="F14" i="19"/>
  <c r="G14" i="19"/>
  <c r="D15" i="19"/>
  <c r="E15" i="19"/>
  <c r="F15" i="19"/>
  <c r="G15" i="19"/>
  <c r="D16" i="19"/>
  <c r="E16" i="19"/>
  <c r="F16" i="19"/>
  <c r="G16" i="19"/>
  <c r="D17" i="19"/>
  <c r="E17" i="19"/>
  <c r="F17" i="19"/>
  <c r="G17" i="19"/>
  <c r="D18" i="19"/>
  <c r="E18" i="19"/>
  <c r="F18" i="19"/>
  <c r="G18" i="19"/>
  <c r="D19" i="19"/>
  <c r="E19" i="19"/>
  <c r="F19" i="19"/>
  <c r="D20" i="19"/>
  <c r="E20" i="19"/>
  <c r="F20" i="19"/>
  <c r="D21" i="19"/>
  <c r="E21" i="19"/>
  <c r="F21" i="19"/>
  <c r="D22" i="19"/>
  <c r="E22" i="19"/>
  <c r="F22" i="19"/>
  <c r="D23" i="19"/>
  <c r="E23" i="19"/>
  <c r="F23" i="19"/>
  <c r="G23" i="19"/>
  <c r="D24" i="19"/>
  <c r="E24" i="19"/>
  <c r="F24" i="19"/>
  <c r="G24" i="19"/>
  <c r="D25" i="19"/>
  <c r="E25" i="19"/>
  <c r="F25" i="19"/>
  <c r="G25" i="19"/>
  <c r="D26" i="19"/>
  <c r="E26" i="19"/>
  <c r="F26" i="19"/>
  <c r="G26" i="19"/>
  <c r="D27" i="19"/>
  <c r="E27" i="19"/>
  <c r="F27" i="19"/>
  <c r="D28" i="19"/>
  <c r="E28" i="19"/>
  <c r="F28" i="19"/>
  <c r="D29" i="19"/>
  <c r="E29" i="19"/>
  <c r="F29" i="19"/>
  <c r="D30" i="19"/>
  <c r="E30" i="19"/>
  <c r="F30" i="19"/>
  <c r="D31" i="19"/>
  <c r="E31" i="19"/>
  <c r="F31" i="19"/>
  <c r="G31" i="19"/>
  <c r="D32" i="19"/>
  <c r="E32" i="19"/>
  <c r="F32" i="19"/>
  <c r="D33" i="19"/>
  <c r="E33" i="19"/>
  <c r="F33" i="19"/>
  <c r="G33" i="19"/>
  <c r="D34" i="19"/>
  <c r="E34" i="19"/>
  <c r="F34" i="19"/>
  <c r="G34" i="19"/>
  <c r="D35" i="19"/>
  <c r="E35" i="19"/>
  <c r="F35" i="19"/>
  <c r="D36" i="19"/>
  <c r="E36" i="19"/>
  <c r="F36" i="19"/>
  <c r="G36" i="19"/>
  <c r="D37" i="19"/>
  <c r="E37" i="19"/>
  <c r="F37" i="19"/>
  <c r="D38" i="19"/>
  <c r="E38" i="19"/>
  <c r="F38" i="19"/>
  <c r="G38" i="19"/>
  <c r="D39" i="19"/>
  <c r="E39" i="19"/>
  <c r="F39" i="19"/>
  <c r="D40" i="19"/>
  <c r="E40" i="19"/>
  <c r="F40" i="19"/>
  <c r="D41" i="19"/>
  <c r="E41" i="19"/>
  <c r="F41" i="19"/>
  <c r="D42" i="19"/>
  <c r="E42" i="19"/>
  <c r="F42" i="19"/>
  <c r="D43" i="19"/>
  <c r="E43" i="19"/>
  <c r="F43" i="19"/>
  <c r="D44" i="19"/>
  <c r="E44" i="19"/>
  <c r="F44" i="19"/>
  <c r="G44" i="19"/>
  <c r="D45" i="19"/>
  <c r="E45" i="19"/>
  <c r="F45" i="19"/>
  <c r="G45" i="19"/>
  <c r="D46" i="19"/>
  <c r="E46" i="19"/>
  <c r="F46" i="19"/>
  <c r="G46" i="19"/>
  <c r="D47" i="19"/>
  <c r="E47" i="19"/>
  <c r="F47" i="19"/>
  <c r="G47" i="19"/>
  <c r="D48" i="19"/>
  <c r="E48" i="19"/>
  <c r="F48" i="19"/>
  <c r="G48" i="19"/>
  <c r="D49" i="19"/>
  <c r="E49" i="19"/>
  <c r="F49" i="19"/>
  <c r="G49" i="19"/>
  <c r="D50" i="19"/>
  <c r="E50" i="19"/>
  <c r="F50" i="19"/>
  <c r="G50" i="19"/>
  <c r="D51" i="19"/>
  <c r="E51" i="19"/>
  <c r="F51" i="19"/>
  <c r="G51" i="19"/>
  <c r="D52" i="19"/>
  <c r="E52" i="19"/>
  <c r="F52" i="19"/>
  <c r="G52" i="19"/>
  <c r="C4" i="19"/>
  <c r="D4" i="19"/>
  <c r="C2" i="19" l="1"/>
  <c r="B4" i="19"/>
  <c r="B4" i="1" l="1"/>
  <c r="B5" i="1"/>
  <c r="E9" i="15"/>
  <c r="I19" i="15" l="1"/>
  <c r="H19" i="15"/>
  <c r="F19" i="15"/>
  <c r="E12" i="15"/>
  <c r="E13" i="15"/>
  <c r="E14" i="15"/>
  <c r="E15" i="15"/>
  <c r="E16" i="15"/>
  <c r="E17" i="15"/>
  <c r="E18" i="15"/>
  <c r="E19" i="15"/>
</calcChain>
</file>

<file path=xl/sharedStrings.xml><?xml version="1.0" encoding="utf-8"?>
<sst xmlns="http://schemas.openxmlformats.org/spreadsheetml/2006/main" count="149" uniqueCount="141">
  <si>
    <t>Play well: interactive quality checklist for health play services</t>
  </si>
  <si>
    <t>[Issuing body name e.g. ODN]</t>
  </si>
  <si>
    <t>Name of provider organisation:</t>
  </si>
  <si>
    <t>Name and job role of person completing form:</t>
  </si>
  <si>
    <t>Date of completion:</t>
  </si>
  <si>
    <t>Overall completion progress</t>
  </si>
  <si>
    <t>Standard</t>
  </si>
  <si>
    <t>Completion</t>
  </si>
  <si>
    <t>Being fully met</t>
  </si>
  <si>
    <t>Significant progress</t>
  </si>
  <si>
    <t>Some progress</t>
  </si>
  <si>
    <t>No progress</t>
  </si>
  <si>
    <t>We have a clear policy or standard operating procedure for play and we promote the importance of play across our service.</t>
  </si>
  <si>
    <t>All children have access to safe and appropriate play resources while in our care.</t>
  </si>
  <si>
    <t>All children have access to play services, including qualified and registered health play specialists.</t>
  </si>
  <si>
    <t>Play is recognised and advocated for by all members of the multidisciplinary team.</t>
  </si>
  <si>
    <t>Our community health play staff are recognised as an integral part of the service.</t>
  </si>
  <si>
    <t>Our healthcare environment for children is playful, welcoming, and accessible.</t>
  </si>
  <si>
    <t>All our health play staff are trained and qualified to the recommended level for their role, registered with their professional body wherever relevant, and supported in their continued professional development.</t>
  </si>
  <si>
    <t>L</t>
  </si>
  <si>
    <t>Once completed, please return this document by email to:</t>
  </si>
  <si>
    <t>Guidance for completion of self-assessment</t>
  </si>
  <si>
    <r>
      <t>How to use this checklist</t>
    </r>
    <r>
      <rPr>
        <sz val="12"/>
        <color theme="1"/>
        <rFont val="Calibri"/>
        <family val="2"/>
        <scheme val="minor"/>
      </rPr>
      <t xml:space="preserve">
This quality checklist is designed to be used by health play services delivering therapeutic play to babies, children and young people in England and by the services within which these teams work. It will help users assess whether they are meeting the recommended standards for health play services in England and support auditing, monitoring, and evaluation of services.
The checklist should be used alongside the: 
•	Play well: guidelines for commissioning and designing health play services (see link)
•	Play well: recommended standards for health play services (see link)
</t>
    </r>
    <r>
      <rPr>
        <b/>
        <u/>
        <sz val="12"/>
        <color theme="1"/>
        <rFont val="Calibri"/>
        <family val="2"/>
        <scheme val="minor"/>
      </rPr>
      <t>About Starlight</t>
    </r>
    <r>
      <rPr>
        <b/>
        <sz val="12"/>
        <color theme="1"/>
        <rFont val="Calibri"/>
        <family val="2"/>
        <scheme val="minor"/>
      </rPr>
      <t xml:space="preserve">
</t>
    </r>
    <r>
      <rPr>
        <sz val="12"/>
        <color theme="1"/>
        <rFont val="Calibri"/>
        <family val="2"/>
        <scheme val="minor"/>
      </rPr>
      <t xml:space="preserve">Starlight is the national charity for children’s play in healthcare. It supports health professionals using therapeutic play with children to boost their wellbeing and resilience during treatment, care, and recovery from illness. Starlight’s mission is to enable all children in the UK to have their right to play protected and provided for when they are receiving healthcare in or out of hospital. Informed by research into what works best, the charity provides direct services to children and their health play teams; and advocates for the full recognition of children’s play as an integral component of their health and care. To enquire about support to adopt and implement these standards, please email healthplay.services@starlight.org.uk
</t>
    </r>
    <r>
      <rPr>
        <b/>
        <u/>
        <sz val="12"/>
        <color theme="1"/>
        <rFont val="Calibri"/>
        <family val="2"/>
        <scheme val="minor"/>
      </rPr>
      <t>The Society of Health Play Specialists</t>
    </r>
    <r>
      <rPr>
        <sz val="12"/>
        <color theme="1"/>
        <rFont val="Calibri"/>
        <family val="2"/>
        <scheme val="minor"/>
      </rPr>
      <t xml:space="preserve">
The Society of Health Play Specialists (SoHPS) is the professional body for health play professionals, formed from a merger of the National Association of Health Play Specialists (NAHPS) and the Healthcare Play Specialist Education Trust. SOHPS holds the professional code and standards of practice and ethical conduct for registered health play specialists, students, and apprentices, and the public professional register for qualified health play specialists. SoHPS are a contact for the profession and those who will be responsible for implementation: Admin@Sohp.org.uk  
</t>
    </r>
    <r>
      <rPr>
        <b/>
        <sz val="12"/>
        <color theme="1"/>
        <rFont val="Calibri"/>
        <family val="2"/>
        <scheme val="minor"/>
      </rPr>
      <t xml:space="preserve">For support in specifically using this document (which is based on the Microsoft Word template within the Play Well Guidance), please contact the issuing body, if applicable. </t>
    </r>
  </si>
  <si>
    <r>
      <t xml:space="preserve">Navigation: </t>
    </r>
    <r>
      <rPr>
        <sz val="12"/>
        <color theme="1"/>
        <rFont val="Calibri"/>
        <family val="2"/>
        <scheme val="minor"/>
      </rPr>
      <t>This document is set across three excel sheets - you can navigate between these using the tabs at the bottom of the window, or by clicking on the link buttons on each page (like the one on the right).</t>
    </r>
  </si>
  <si>
    <r>
      <t xml:space="preserve">Dashboard: </t>
    </r>
    <r>
      <rPr>
        <sz val="12"/>
        <color theme="1"/>
        <rFont val="Calibri"/>
        <family val="2"/>
        <scheme val="minor"/>
      </rPr>
      <t>The dashboard sheet provides a summary of the self-assessment completed so far. Most of the cells are locked and will update automatically as you complete the self-assessment. This will help you to keep track of what you have completed.
On the dashboard sheet, please begin by completing the white cells with the name of your organisation (NHS Trust/site), your name and title (if several people please choose a lead), and the date that the self-assessment was completed.</t>
    </r>
  </si>
  <si>
    <r>
      <t xml:space="preserve">Completing the Self-Assessment template 
</t>
    </r>
    <r>
      <rPr>
        <sz val="12"/>
        <color theme="1"/>
        <rFont val="Calibri"/>
        <family val="2"/>
        <scheme val="minor"/>
      </rPr>
      <t>The self-assessment sheet allows you to rate your service against each of the standards.
The top of the document is frozen in place for ease of reference. This includes the Standards along with a key for determining your rating (shown on right) and standards reference number.
Please complete a Green / Yellow / Amber / Red rating for every standard in accordance with the Key. You can do this by using the drop-down list (see right). The colour should change automatically once entered. This pulls through to the action plan automatically, and updates progress on the cover sheet. 
Please add a comment next to your rating to clarify the reason for rating your service at this level, or to any assumptions you have used to interpret the standard. This is not essential for every rating, but it will be a useful reminder for later discussions and will help if you review this document in the future as business cases are developed and/or a reassessment is undertaken. Where items are not fully met, enter the timeline for relevant actions/review by entering the date in format dd/mm/yyyy.
Standards are shown in one long table, for simplicity. However, you can use the filters to display one section at a time. Simply click the filter arrow and choose which sections to display. To clear the filter, click the filter arrow again and choose 'Clear Filter from Section'.
The progress tracker in the top left will display your overall progress towards completing the document. When this shows 100% you are ready to return the document.</t>
    </r>
  </si>
  <si>
    <r>
      <t xml:space="preserve">Completing the Action Plan
</t>
    </r>
    <r>
      <rPr>
        <sz val="12"/>
        <color theme="1"/>
        <rFont val="Calibri"/>
        <family val="2"/>
        <scheme val="minor"/>
      </rPr>
      <t>The orange tab contains the action plan. The rating, any compelted timelines and comments will pull through automatically. Use the action plan column to record additional information including key staff assigned, progress and target completion dates. 
When re-auditing, a copy of the document can be saved, and progress updated within this document, recording progress in the last column on the Action Plan page.</t>
    </r>
    <r>
      <rPr>
        <b/>
        <u/>
        <sz val="12"/>
        <color theme="1"/>
        <rFont val="Calibri"/>
        <family val="2"/>
        <scheme val="minor"/>
      </rPr>
      <t xml:space="preserve">
</t>
    </r>
  </si>
  <si>
    <r>
      <t>Help</t>
    </r>
    <r>
      <rPr>
        <sz val="12"/>
        <color theme="1"/>
        <rFont val="Calibri"/>
        <family val="2"/>
        <scheme val="minor"/>
      </rPr>
      <t>: If you have questions or need help completing this document, please contact the [name] core network team [email address]. If the document has not been formally sent to you, see the contacts for Starlight and SoHPS above for support in implementing the standards.</t>
    </r>
  </si>
  <si>
    <t>Key</t>
  </si>
  <si>
    <t>Progress</t>
  </si>
  <si>
    <t>Section</t>
  </si>
  <si>
    <t>Identifier</t>
  </si>
  <si>
    <t>Description</t>
  </si>
  <si>
    <t>Trust self assessment (Rating)</t>
  </si>
  <si>
    <t>Timescale for implementation (date format dd/mm/yyyy) if not already</t>
  </si>
  <si>
    <t>Explanation of rating 
(Notes, observation and links to evidence)</t>
  </si>
  <si>
    <t>1a</t>
  </si>
  <si>
    <t>Play, and supporting access to appropriate and safe play provision, is the responsibility of all staff who may encounter children in the course of their work.</t>
  </si>
  <si>
    <t>1b</t>
  </si>
  <si>
    <t xml:space="preserve">The importance of play and the role of health play staff is included in training for all staff who may encounter children in the course of their work.  </t>
  </si>
  <si>
    <t>1c</t>
  </si>
  <si>
    <t>An internal policy is in place outlining children’s right to play, the specialised nature of play in healthcare and our commitment to upholding these principles.
or:
We have a standard operating procedure for our play service.</t>
  </si>
  <si>
    <t>1d</t>
  </si>
  <si>
    <t xml:space="preserve">Our policy considers the play needs of children visiting adult patients. </t>
  </si>
  <si>
    <t>1e</t>
  </si>
  <si>
    <t xml:space="preserve">Our play services manager is an advocate for play and is responsible for sharing and communicating the progress and needs of the play service at trust board level. </t>
  </si>
  <si>
    <t>1f</t>
  </si>
  <si>
    <t>We have easily accessible pages on our internal and external websites containing up-to-date information about play provision, the health play service team, community play services, contact details and referral pathways.</t>
  </si>
  <si>
    <t>1g</t>
  </si>
  <si>
    <t>Our health play staff take every opportunity to promote play within our service, and with children and their families in the community.</t>
  </si>
  <si>
    <t>1h</t>
  </si>
  <si>
    <t>We regularly seek feedback from children and their families on the play provision available to them.</t>
  </si>
  <si>
    <t>1I</t>
  </si>
  <si>
    <t>We encourage and support the continued professional development of our health play staff.</t>
  </si>
  <si>
    <t>1J</t>
  </si>
  <si>
    <t>We encourage, support and plan for health play specialist students and apprentices to be professionally mentored within our service.</t>
  </si>
  <si>
    <t>2a</t>
  </si>
  <si>
    <t xml:space="preserve">Developmentally appropriate toys and play resources are available for all children we care for, 24 hours a day, 7 days a week. </t>
  </si>
  <si>
    <t>2b</t>
  </si>
  <si>
    <t>All toys and play resources are kept clean and in a good, safe, working condition and are audited regularly.</t>
  </si>
  <si>
    <t>2c</t>
  </si>
  <si>
    <t>Robust infection control and toy cleaning policies are adhered to and available upon request.</t>
  </si>
  <si>
    <t>2d</t>
  </si>
  <si>
    <t>All open access play areas have an up-to-date, visible cleaning rota and at least one named member of staff who is responsible for each area.</t>
  </si>
  <si>
    <t>2e</t>
  </si>
  <si>
    <t>Toys and resources are inclusive and accessible and reflect the diversity of the children we care for.</t>
  </si>
  <si>
    <t>3a</t>
  </si>
  <si>
    <t>We employ qualified and registered health play specialists to provide specialised therapeutic play interventions, including but not limited to preparation, alternative focus activities, distraction therapy and post-procedural support.</t>
  </si>
  <si>
    <t>3b</t>
  </si>
  <si>
    <t>Health play staff are employed to encourage and facilitate normalising play and recreation.</t>
  </si>
  <si>
    <t>3c</t>
  </si>
  <si>
    <t xml:space="preserve">Sufficient, appropriately qualified staff are available to meet children’s needs for play, recreation, and clinical support regardless of age, developmental stage or state of health. </t>
  </si>
  <si>
    <t>3d</t>
  </si>
  <si>
    <t>Health play staff are available to inpatient wards 7 days a week.</t>
  </si>
  <si>
    <t>3e</t>
  </si>
  <si>
    <t>Health play staff are available to emergency departments 24 hours a day, 7 days a week.</t>
  </si>
  <si>
    <t>3f</t>
  </si>
  <si>
    <t>Consistent, facilitated play sessions are offered to children who are frequently admitted, or admitted for significant periods, and to those who frequently access outpatient or daycare settings. This includes children who receive their care in the community or a hospice setting.</t>
  </si>
  <si>
    <t>3g</t>
  </si>
  <si>
    <t>We have play and recreation programmes for all children admitted for longer stays and those who have frequent admissions. This includes those who regularly spend time in outpatient or daycare settings and children who receive care in the community or a hospice setting.</t>
  </si>
  <si>
    <t>3h</t>
  </si>
  <si>
    <t>The play and recreation needs of children admitted to isolation cubicles are considered and assessed on a daily basis.</t>
  </si>
  <si>
    <t>3i</t>
  </si>
  <si>
    <t>Children are supported to prepare for invasive procedures by a health play specialist.</t>
  </si>
  <si>
    <t>3j</t>
  </si>
  <si>
    <t>Our health play staff have access to medical areas where children would benefit from their presence. This includes anaesthetic rooms, radiology suites, nuclear medicine and other areas.</t>
  </si>
  <si>
    <t>3k</t>
  </si>
  <si>
    <t>We have a robust referral system in place for accessing support from health play specialists.</t>
  </si>
  <si>
    <t>3l</t>
  </si>
  <si>
    <t>All general and therapeutic play interventions are documented in line with trust policy.</t>
  </si>
  <si>
    <t>4a</t>
  </si>
  <si>
    <t>Our health play staff are recognised as part of the multi-disciplinary team. This includes attending multi-disciplinary team meetings, handovers, case conferences, and safeguarding meetings.</t>
  </si>
  <si>
    <t>4b</t>
  </si>
  <si>
    <t>Our multi-disciplinary teams encourage play and adopt playful approaches to communicating with, treating, and supporting children.</t>
  </si>
  <si>
    <t>4c</t>
  </si>
  <si>
    <t>Our multi-disciplinary team work collaboratively with our health play staff to ensure that all children with complex or special educational needs, high anxiety, or poor mental health, have a health passport, or ‘All About Me’ document in place.</t>
  </si>
  <si>
    <t>4d</t>
  </si>
  <si>
    <t>Our multi-disciplinary teams have access to training on the use of play in a healthcare environment.</t>
  </si>
  <si>
    <t>4e</t>
  </si>
  <si>
    <t>All multi-disciplinary team members know how to refer children and families to our health play service or a local community play team and make such referrals as appropriate.</t>
  </si>
  <si>
    <t>5a</t>
  </si>
  <si>
    <t xml:space="preserve">Our hospital play team and our community health play team are in regular communication and liaise with one another as appropriate. </t>
  </si>
  <si>
    <t>5b</t>
  </si>
  <si>
    <t>We have a robust referral pathway in place to ensure that the children we care for have consistent access to play support, in hospitals, hospices and within the community (including children looked after by the local authority).</t>
  </si>
  <si>
    <t>5c</t>
  </si>
  <si>
    <t xml:space="preserve">We encourage networking and shared learning opportunities between our community- and hospital-based health play teams. </t>
  </si>
  <si>
    <t>6a</t>
  </si>
  <si>
    <t>Children in inpatient settings have access to a designated play space away from their bedside 24 hours a day, 7 days a week (unless restricted due to infection control procedures).</t>
  </si>
  <si>
    <t>6b</t>
  </si>
  <si>
    <t>Inpatients aged 13 or older have access to a designated young people’s area 24 hours a day, 7 days a week (unless restricted due to infection control procedures).</t>
  </si>
  <si>
    <t>6c</t>
  </si>
  <si>
    <t xml:space="preserve">Our designated play spaces are safe and fully adaptable to meeting the differing needs of the children using them.  </t>
  </si>
  <si>
    <t>6d</t>
  </si>
  <si>
    <t>Our health play staff have access to an appropriate and private space where they can carry out one-to-one therapeutic play sessions.</t>
  </si>
  <si>
    <t>6e</t>
  </si>
  <si>
    <t xml:space="preserve">Our health play staff have sufficient lockable storage for the safe keeping of play and therapeutic resources, ensuring that our play spaces are safe and well-managed. </t>
  </si>
  <si>
    <t>6f</t>
  </si>
  <si>
    <t>We use child-friendly design principles to make the healthcare environment playful and welcoming.</t>
  </si>
  <si>
    <t>6g</t>
  </si>
  <si>
    <t>We consult children, young people, and their parents or carers when we want to design or improve a setting where children will be cared for.</t>
  </si>
  <si>
    <t>6h</t>
  </si>
  <si>
    <t>A proportion of our available outdoor space is suitable and utilised for promoting outdoor play opportunities for all children who can use it.</t>
  </si>
  <si>
    <t>6i</t>
  </si>
  <si>
    <t>We regularly use the 15 steps challenge to allow children and young people to assess and improve the child-friendliness of our environment.</t>
  </si>
  <si>
    <t>7a</t>
  </si>
  <si>
    <t>Our health play staff work within the role profiles aligned to Agenda for Change.</t>
  </si>
  <si>
    <t>7b</t>
  </si>
  <si>
    <t>All health play specialists are qualified for their role and registered with The Society of Health Play Specialists, or are in relevant accredited training.</t>
  </si>
  <si>
    <t>7c</t>
  </si>
  <si>
    <t>Health play staff have regular opportunities for continued professional development (CPD) and applications for study leave are given due consideration.</t>
  </si>
  <si>
    <t>7d</t>
  </si>
  <si>
    <t>Health play staff annually record their CPD and reflective practice for their appraisal and/or professional re-registration.</t>
  </si>
  <si>
    <t>7e</t>
  </si>
  <si>
    <t>Regular reflective practice and/or clinical supervision sessions take place for our health play staff, either as a group or individually.</t>
  </si>
  <si>
    <t>7f</t>
  </si>
  <si>
    <t>All our health play staff uphold the relevant codes of conduct for their profession.</t>
  </si>
  <si>
    <t>Rating</t>
  </si>
  <si>
    <t>Timescale</t>
  </si>
  <si>
    <t>Action plan
+ Progress aim
+ Key staff
+ Completion date</t>
  </si>
  <si>
    <t>Further comments/notes</t>
  </si>
  <si>
    <t>Revew cycle 
Progress since last 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</si>
</sst>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2"/>
      <color theme="1"/>
      <name val="Calibri"/>
      <family val="2"/>
      <scheme val="minor"/>
    </font>
    <font>
      <b/>
      <u/>
      <sz val="16"/>
      <color theme="1"/>
      <name val="Calibri"/>
      <family val="2"/>
      <scheme val="minor"/>
    </font>
    <font>
      <b/>
      <sz val="12"/>
      <color theme="1"/>
      <name val="Calibri"/>
      <family val="2"/>
      <scheme val="minor"/>
    </font>
    <font>
      <b/>
      <sz val="12"/>
      <color theme="0"/>
      <name val="Calibri"/>
      <family val="2"/>
      <scheme val="minor"/>
    </font>
    <font>
      <sz val="10"/>
      <name val="Calibri"/>
      <family val="2"/>
      <scheme val="minor"/>
    </font>
    <font>
      <sz val="11"/>
      <color rgb="FFFF0000"/>
      <name val="Calibri"/>
      <family val="2"/>
      <scheme val="minor"/>
    </font>
    <font>
      <sz val="8"/>
      <name val="Calibri"/>
      <family val="2"/>
      <scheme val="minor"/>
    </font>
    <font>
      <b/>
      <u/>
      <sz val="12"/>
      <color theme="1"/>
      <name val="Calibri"/>
      <family val="2"/>
      <scheme val="minor"/>
    </font>
    <font>
      <sz val="11"/>
      <name val="Calibri"/>
      <family val="2"/>
    </font>
    <font>
      <sz val="10"/>
      <color theme="1"/>
      <name val="Calibri"/>
      <family val="2"/>
      <scheme val="minor"/>
    </font>
    <font>
      <sz val="9"/>
      <color theme="1"/>
      <name val="Calibri"/>
      <family val="2"/>
      <scheme val="minor"/>
    </font>
    <font>
      <b/>
      <sz val="11"/>
      <color rgb="FFFF0000"/>
      <name val="Calibri"/>
      <family val="2"/>
      <scheme val="minor"/>
    </font>
    <font>
      <b/>
      <sz val="10"/>
      <name val="Calibri"/>
      <family val="2"/>
      <scheme val="minor"/>
    </font>
    <font>
      <b/>
      <sz val="8"/>
      <color theme="1"/>
      <name val="Calibri"/>
      <family val="2"/>
      <scheme val="minor"/>
    </font>
    <font>
      <b/>
      <u/>
      <sz val="22"/>
      <color theme="1"/>
      <name val="Calibri"/>
      <family val="2"/>
      <scheme val="minor"/>
    </font>
  </fonts>
  <fills count="20">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bgColor indexed="64"/>
      </patternFill>
    </fill>
    <fill>
      <patternFill patternType="solid">
        <fgColor theme="3" tint="0.39997558519241921"/>
        <bgColor indexed="64"/>
      </patternFill>
    </fill>
    <fill>
      <patternFill patternType="solid">
        <fgColor rgb="FFFFEBAB"/>
        <bgColor indexed="64"/>
      </patternFill>
    </fill>
    <fill>
      <patternFill patternType="solid">
        <fgColor rgb="FFB3FFD5"/>
        <bgColor indexed="64"/>
      </patternFill>
    </fill>
    <fill>
      <patternFill patternType="solid">
        <fgColor rgb="FFFFC9C9"/>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rgb="FFF8F808"/>
        <bgColor theme="4" tint="0.79998168889431442"/>
      </patternFill>
    </fill>
    <fill>
      <patternFill patternType="solid">
        <fgColor rgb="FFEE0000"/>
        <bgColor theme="4" tint="0.79998168889431442"/>
      </patternFill>
    </fill>
    <fill>
      <patternFill patternType="solid">
        <fgColor rgb="FFE00000"/>
        <bgColor indexed="64"/>
      </patternFill>
    </fill>
    <fill>
      <patternFill patternType="solid">
        <fgColor rgb="FFFEFC9E"/>
        <bgColor indexed="64"/>
      </patternFill>
    </fill>
    <fill>
      <patternFill patternType="solid">
        <fgColor theme="0"/>
        <bgColor theme="4" tint="0.79998168889431442"/>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ck">
        <color indexed="64"/>
      </top>
      <bottom style="thick">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thin">
        <color auto="1"/>
      </bottom>
      <diagonal/>
    </border>
    <border>
      <left style="thin">
        <color indexed="64"/>
      </left>
      <right style="medium">
        <color indexed="64"/>
      </right>
      <top style="thick">
        <color indexed="64"/>
      </top>
      <bottom style="thin">
        <color auto="1"/>
      </bottom>
      <diagonal/>
    </border>
    <border>
      <left style="thin">
        <color indexed="64"/>
      </left>
      <right style="medium">
        <color indexed="64"/>
      </right>
      <top/>
      <bottom style="thick">
        <color indexed="64"/>
      </bottom>
      <diagonal/>
    </border>
    <border>
      <left style="thin">
        <color indexed="64"/>
      </left>
      <right style="medium">
        <color indexed="64"/>
      </right>
      <top style="thick">
        <color indexed="64"/>
      </top>
      <bottom/>
      <diagonal/>
    </border>
    <border>
      <left style="thin">
        <color indexed="64"/>
      </left>
      <right style="thin">
        <color indexed="64"/>
      </right>
      <top/>
      <bottom style="thick">
        <color rgb="FF000000"/>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medium">
        <color indexed="64"/>
      </right>
      <top style="thick">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ck">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ck">
        <color indexed="64"/>
      </bottom>
      <diagonal/>
    </border>
    <border>
      <left style="thin">
        <color indexed="64"/>
      </left>
      <right/>
      <top style="thick">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ck">
        <color indexed="64"/>
      </bottom>
      <diagonal/>
    </border>
  </borders>
  <cellStyleXfs count="2">
    <xf numFmtId="0" fontId="0" fillId="0" borderId="0"/>
    <xf numFmtId="9" fontId="3" fillId="0" borderId="0" applyFont="0" applyFill="0" applyBorder="0" applyAlignment="0" applyProtection="0"/>
  </cellStyleXfs>
  <cellXfs count="205">
    <xf numFmtId="0" fontId="0" fillId="0" borderId="0" xfId="0"/>
    <xf numFmtId="0" fontId="1" fillId="0" borderId="2" xfId="0" applyFont="1" applyBorder="1"/>
    <xf numFmtId="0" fontId="0" fillId="0" borderId="2" xfId="0" applyBorder="1"/>
    <xf numFmtId="0" fontId="0" fillId="0" borderId="30" xfId="0" applyBorder="1" applyAlignment="1">
      <alignment horizontal="center" vertical="center"/>
    </xf>
    <xf numFmtId="0" fontId="0" fillId="4" borderId="24" xfId="0" applyFill="1" applyBorder="1"/>
    <xf numFmtId="0" fontId="0" fillId="4" borderId="0" xfId="0" applyFill="1"/>
    <xf numFmtId="0" fontId="0" fillId="4" borderId="35" xfId="0" applyFill="1" applyBorder="1"/>
    <xf numFmtId="0" fontId="0" fillId="4" borderId="36" xfId="0" applyFill="1" applyBorder="1"/>
    <xf numFmtId="0" fontId="0" fillId="4" borderId="37" xfId="0" applyFill="1" applyBorder="1"/>
    <xf numFmtId="0" fontId="0" fillId="4" borderId="38" xfId="0" applyFill="1" applyBorder="1"/>
    <xf numFmtId="0" fontId="8" fillId="0" borderId="42" xfId="0" applyFont="1" applyBorder="1" applyAlignment="1" applyProtection="1">
      <alignment horizontal="left" vertical="top" wrapText="1"/>
      <protection locked="0"/>
    </xf>
    <xf numFmtId="0" fontId="5" fillId="0" borderId="0" xfId="0" applyFont="1"/>
    <xf numFmtId="0" fontId="0" fillId="0" borderId="0" xfId="0" applyAlignment="1">
      <alignment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pplyProtection="1">
      <alignment horizontal="left" vertical="top" wrapText="1"/>
      <protection locked="0"/>
    </xf>
    <xf numFmtId="49" fontId="0" fillId="0" borderId="1" xfId="0" applyNumberFormat="1" applyBorder="1" applyAlignment="1">
      <alignment horizontal="center" vertical="center"/>
    </xf>
    <xf numFmtId="0" fontId="0" fillId="0" borderId="1" xfId="0" applyBorder="1" applyAlignment="1" applyProtection="1">
      <alignment horizontal="left" vertical="top" wrapText="1"/>
      <protection locked="0"/>
    </xf>
    <xf numFmtId="0" fontId="0" fillId="0" borderId="20" xfId="0" applyBorder="1" applyAlignment="1">
      <alignment vertical="top" wrapText="1"/>
    </xf>
    <xf numFmtId="0" fontId="1" fillId="0" borderId="44" xfId="0" applyFont="1" applyBorder="1" applyAlignment="1">
      <alignment vertical="top" wrapText="1"/>
    </xf>
    <xf numFmtId="0" fontId="1" fillId="11" borderId="45" xfId="0" applyFont="1" applyFill="1" applyBorder="1" applyAlignment="1">
      <alignment vertical="top" wrapText="1"/>
    </xf>
    <xf numFmtId="0" fontId="1" fillId="11" borderId="46" xfId="0" applyFont="1" applyFill="1" applyBorder="1" applyAlignment="1">
      <alignment vertical="top" wrapText="1"/>
    </xf>
    <xf numFmtId="0" fontId="0" fillId="0" borderId="30" xfId="0" applyBorder="1" applyAlignment="1">
      <alignment horizontal="left" vertical="center" wrapText="1"/>
    </xf>
    <xf numFmtId="0" fontId="8" fillId="0" borderId="30" xfId="0" applyFont="1" applyBorder="1" applyAlignment="1" applyProtection="1">
      <alignment horizontal="left" vertical="top" wrapText="1"/>
      <protection locked="0"/>
    </xf>
    <xf numFmtId="0" fontId="1" fillId="11" borderId="44" xfId="0" applyFont="1" applyFill="1" applyBorder="1" applyAlignment="1">
      <alignment vertical="top" wrapText="1"/>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left" vertical="center" wrapText="1"/>
    </xf>
    <xf numFmtId="0" fontId="8" fillId="0" borderId="48" xfId="0" applyFont="1" applyBorder="1" applyAlignment="1" applyProtection="1">
      <alignment horizontal="left" vertical="top" wrapText="1"/>
      <protection locked="0"/>
    </xf>
    <xf numFmtId="0" fontId="8" fillId="0" borderId="49" xfId="0" applyFont="1" applyBorder="1" applyAlignment="1" applyProtection="1">
      <alignment horizontal="left" vertical="top" wrapText="1"/>
      <protection locked="0"/>
    </xf>
    <xf numFmtId="0" fontId="0" fillId="0" borderId="41" xfId="0"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horizontal="left" vertical="center" wrapText="1"/>
    </xf>
    <xf numFmtId="0" fontId="8" fillId="0" borderId="50"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0" fontId="12" fillId="0" borderId="42" xfId="0" applyFont="1" applyBorder="1" applyAlignment="1" applyProtection="1">
      <alignment horizontal="left" vertical="top" wrapText="1"/>
      <protection locked="0"/>
    </xf>
    <xf numFmtId="0" fontId="12" fillId="0" borderId="54" xfId="0" applyFont="1" applyBorder="1" applyAlignment="1" applyProtection="1">
      <alignment horizontal="left" vertical="top" wrapText="1"/>
      <protection locked="0"/>
    </xf>
    <xf numFmtId="0" fontId="12" fillId="0" borderId="55" xfId="0" applyFont="1" applyBorder="1" applyAlignment="1" applyProtection="1">
      <alignment horizontal="left" vertical="top" wrapText="1"/>
      <protection locked="0"/>
    </xf>
    <xf numFmtId="0" fontId="1" fillId="11" borderId="56" xfId="0" applyFont="1" applyFill="1" applyBorder="1" applyAlignment="1">
      <alignment vertical="top" wrapText="1"/>
    </xf>
    <xf numFmtId="0" fontId="0" fillId="0" borderId="1" xfId="0"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horizontal="left" vertical="center" wrapText="1"/>
    </xf>
    <xf numFmtId="0" fontId="8" fillId="0" borderId="57" xfId="0" applyFont="1" applyBorder="1" applyAlignment="1" applyProtection="1">
      <alignment horizontal="left" vertical="top" wrapText="1"/>
      <protection locked="0"/>
    </xf>
    <xf numFmtId="0" fontId="8" fillId="0" borderId="54" xfId="0" applyFont="1" applyBorder="1" applyAlignment="1" applyProtection="1">
      <alignment horizontal="left" vertical="top" wrapText="1"/>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2" xfId="0" applyBorder="1" applyAlignment="1">
      <alignment horizontal="left" vertical="center" wrapText="1"/>
    </xf>
    <xf numFmtId="0" fontId="8" fillId="0" borderId="52" xfId="0" applyFont="1" applyBorder="1" applyAlignment="1" applyProtection="1">
      <alignment horizontal="left" vertical="top" wrapText="1"/>
      <protection locked="0"/>
    </xf>
    <xf numFmtId="0" fontId="8" fillId="0" borderId="53" xfId="0" applyFont="1" applyBorder="1" applyAlignment="1" applyProtection="1">
      <alignment horizontal="left" vertical="top" wrapText="1"/>
      <protection locked="0"/>
    </xf>
    <xf numFmtId="0" fontId="12" fillId="0" borderId="53" xfId="0" applyFont="1" applyBorder="1" applyAlignment="1" applyProtection="1">
      <alignment horizontal="left" vertical="top" wrapText="1"/>
      <protection locked="0"/>
    </xf>
    <xf numFmtId="0" fontId="7" fillId="5" borderId="1" xfId="0" applyFont="1" applyFill="1" applyBorder="1" applyAlignment="1">
      <alignment vertical="center"/>
    </xf>
    <xf numFmtId="0" fontId="2" fillId="13"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11" borderId="45" xfId="0" applyFill="1" applyBorder="1" applyAlignment="1">
      <alignment vertical="center" wrapText="1"/>
    </xf>
    <xf numFmtId="0" fontId="2" fillId="15"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13" fillId="0" borderId="0" xfId="0" applyFont="1" applyAlignment="1">
      <alignment vertical="center" wrapText="1"/>
    </xf>
    <xf numFmtId="0" fontId="9" fillId="4" borderId="0" xfId="0" applyFont="1" applyFill="1"/>
    <xf numFmtId="0" fontId="15" fillId="0" borderId="0" xfId="0" applyFont="1" applyAlignment="1">
      <alignment wrapText="1"/>
    </xf>
    <xf numFmtId="0" fontId="0" fillId="0" borderId="0" xfId="0" applyAlignment="1">
      <alignment horizontal="center"/>
    </xf>
    <xf numFmtId="14" fontId="2" fillId="0" borderId="1" xfId="0" applyNumberFormat="1" applyFont="1" applyBorder="1" applyAlignment="1" applyProtection="1">
      <alignment horizontal="left" vertical="top" wrapText="1"/>
      <protection locked="0"/>
    </xf>
    <xf numFmtId="14" fontId="0" fillId="0" borderId="52" xfId="0" applyNumberFormat="1" applyBorder="1" applyAlignment="1">
      <alignment horizontal="center" vertical="center"/>
    </xf>
    <xf numFmtId="0" fontId="0" fillId="0" borderId="64" xfId="0" applyBorder="1" applyAlignment="1">
      <alignment horizontal="left" vertical="center" wrapText="1"/>
    </xf>
    <xf numFmtId="0" fontId="8" fillId="0" borderId="64" xfId="0" applyFont="1" applyBorder="1" applyAlignment="1" applyProtection="1">
      <alignment horizontal="left" vertical="top" wrapText="1"/>
      <protection locked="0"/>
    </xf>
    <xf numFmtId="0" fontId="8" fillId="0" borderId="55" xfId="0" applyFont="1" applyBorder="1" applyAlignment="1" applyProtection="1">
      <alignment horizontal="left" vertical="top" wrapText="1"/>
      <protection locked="0"/>
    </xf>
    <xf numFmtId="0" fontId="0" fillId="0" borderId="26" xfId="0" applyBorder="1" applyAlignment="1">
      <alignment horizontal="left" vertical="center" wrapText="1"/>
    </xf>
    <xf numFmtId="0" fontId="0" fillId="0" borderId="62" xfId="0" applyBorder="1" applyAlignment="1">
      <alignment horizontal="left" vertical="center" wrapText="1"/>
    </xf>
    <xf numFmtId="0" fontId="8" fillId="0" borderId="62"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14" fontId="0" fillId="0" borderId="1" xfId="0" applyNumberFormat="1" applyBorder="1" applyAlignment="1" applyProtection="1">
      <alignment horizontal="left" vertical="top" wrapText="1"/>
      <protection locked="0"/>
    </xf>
    <xf numFmtId="14" fontId="0" fillId="0" borderId="48" xfId="0" applyNumberFormat="1" applyBorder="1" applyAlignment="1">
      <alignment horizontal="center" vertical="center"/>
    </xf>
    <xf numFmtId="14" fontId="0" fillId="0" borderId="30" xfId="0" applyNumberFormat="1" applyBorder="1" applyAlignment="1">
      <alignment horizontal="center" vertical="center"/>
    </xf>
    <xf numFmtId="14" fontId="0" fillId="0" borderId="50" xfId="0" applyNumberFormat="1" applyBorder="1" applyAlignment="1">
      <alignment horizontal="center" vertical="center"/>
    </xf>
    <xf numFmtId="14" fontId="0" fillId="0" borderId="57" xfId="0" applyNumberFormat="1" applyBorder="1" applyAlignment="1">
      <alignment horizontal="center" vertical="center"/>
    </xf>
    <xf numFmtId="14" fontId="0" fillId="0" borderId="64" xfId="0" applyNumberFormat="1" applyBorder="1" applyAlignment="1">
      <alignment horizontal="center" vertical="center"/>
    </xf>
    <xf numFmtId="14" fontId="0" fillId="0" borderId="63" xfId="0" applyNumberFormat="1" applyBorder="1" applyAlignment="1">
      <alignment horizontal="center" vertical="center"/>
    </xf>
    <xf numFmtId="0" fontId="2" fillId="18" borderId="0" xfId="0" applyFont="1" applyFill="1" applyAlignment="1">
      <alignment horizontal="left" vertical="center" wrapText="1"/>
    </xf>
    <xf numFmtId="0" fontId="0" fillId="0" borderId="63" xfId="0" applyBorder="1" applyAlignment="1">
      <alignment horizontal="center" vertical="center"/>
    </xf>
    <xf numFmtId="49" fontId="0" fillId="0" borderId="63" xfId="0" applyNumberFormat="1" applyBorder="1" applyAlignment="1">
      <alignment horizontal="center" vertical="center"/>
    </xf>
    <xf numFmtId="0" fontId="2" fillId="0" borderId="63" xfId="0" applyFont="1" applyBorder="1" applyAlignment="1">
      <alignment horizontal="left" vertical="top" wrapText="1"/>
    </xf>
    <xf numFmtId="0" fontId="8" fillId="0" borderId="63" xfId="0" applyFont="1" applyBorder="1" applyAlignment="1" applyProtection="1">
      <alignment horizontal="left" vertical="center" wrapText="1"/>
      <protection locked="0"/>
    </xf>
    <xf numFmtId="14" fontId="0" fillId="0" borderId="63" xfId="0" applyNumberFormat="1"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25" xfId="0" applyBorder="1" applyAlignment="1">
      <alignment horizontal="center" vertical="center"/>
    </xf>
    <xf numFmtId="49" fontId="0" fillId="0" borderId="25" xfId="0" applyNumberFormat="1" applyBorder="1" applyAlignment="1">
      <alignment horizontal="center" vertical="center"/>
    </xf>
    <xf numFmtId="0" fontId="0" fillId="0" borderId="25" xfId="0" applyBorder="1" applyAlignment="1">
      <alignment horizontal="left" vertical="top" wrapText="1"/>
    </xf>
    <xf numFmtId="0" fontId="8" fillId="0" borderId="25" xfId="0" applyFont="1" applyBorder="1" applyAlignment="1" applyProtection="1">
      <alignment horizontal="left" vertical="center" wrapText="1"/>
      <protection locked="0"/>
    </xf>
    <xf numFmtId="14" fontId="0" fillId="0" borderId="25" xfId="0" applyNumberForma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2" fillId="0" borderId="25" xfId="0" applyFont="1" applyBorder="1" applyAlignment="1">
      <alignment horizontal="left" vertical="top" wrapText="1"/>
    </xf>
    <xf numFmtId="0" fontId="0" fillId="0" borderId="26" xfId="0" applyBorder="1" applyAlignment="1">
      <alignment horizontal="center" vertical="center"/>
    </xf>
    <xf numFmtId="49" fontId="0" fillId="0" borderId="26" xfId="0" applyNumberFormat="1" applyBorder="1" applyAlignment="1">
      <alignment horizontal="center" vertical="center"/>
    </xf>
    <xf numFmtId="0" fontId="2" fillId="0" borderId="26" xfId="0" applyFont="1" applyBorder="1" applyAlignment="1">
      <alignment horizontal="left" vertical="top" wrapText="1"/>
    </xf>
    <xf numFmtId="0" fontId="8" fillId="0" borderId="26" xfId="0" applyFont="1" applyBorder="1" applyAlignment="1" applyProtection="1">
      <alignment horizontal="left" vertical="center" wrapText="1"/>
      <protection locked="0"/>
    </xf>
    <xf numFmtId="0" fontId="2" fillId="0" borderId="26" xfId="0" applyFont="1" applyBorder="1" applyAlignment="1" applyProtection="1">
      <alignment horizontal="left" vertical="top" wrapText="1"/>
      <protection locked="0"/>
    </xf>
    <xf numFmtId="0" fontId="1" fillId="4" borderId="0" xfId="0" applyFont="1" applyFill="1"/>
    <xf numFmtId="0" fontId="16" fillId="2" borderId="21" xfId="0" applyFont="1" applyFill="1" applyBorder="1" applyAlignment="1">
      <alignment horizontal="center" vertical="center" wrapText="1"/>
    </xf>
    <xf numFmtId="0" fontId="16" fillId="14" borderId="2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16" borderId="23" xfId="0" applyFont="1" applyFill="1" applyBorder="1" applyAlignment="1">
      <alignment horizontal="center" vertical="center" wrapText="1"/>
    </xf>
    <xf numFmtId="0" fontId="7" fillId="6" borderId="29" xfId="0" applyFont="1" applyFill="1" applyBorder="1" applyAlignment="1">
      <alignment horizontal="center" vertical="center"/>
    </xf>
    <xf numFmtId="0" fontId="17" fillId="4" borderId="0" xfId="0" applyFont="1" applyFill="1" applyAlignment="1">
      <alignment wrapText="1"/>
    </xf>
    <xf numFmtId="9" fontId="0" fillId="0" borderId="7" xfId="1" applyFont="1" applyBorder="1" applyAlignment="1">
      <alignment horizontal="center" vertical="center"/>
    </xf>
    <xf numFmtId="9" fontId="0" fillId="0" borderId="5" xfId="1" applyFont="1" applyBorder="1" applyAlignment="1">
      <alignment horizontal="center" vertical="center"/>
    </xf>
    <xf numFmtId="9" fontId="3" fillId="8" borderId="27" xfId="1" applyFont="1" applyFill="1" applyBorder="1" applyAlignment="1">
      <alignment horizontal="center" vertical="center"/>
    </xf>
    <xf numFmtId="9" fontId="3" fillId="17" borderId="6" xfId="1" applyFont="1" applyFill="1" applyBorder="1" applyAlignment="1">
      <alignment horizontal="center" vertical="center"/>
    </xf>
    <xf numFmtId="9" fontId="3" fillId="7" borderId="3" xfId="1" applyFont="1" applyFill="1" applyBorder="1" applyAlignment="1">
      <alignment horizontal="center" vertical="center"/>
    </xf>
    <xf numFmtId="9" fontId="3" fillId="9" borderId="28" xfId="1" applyFont="1" applyFill="1" applyBorder="1" applyAlignment="1">
      <alignment horizontal="center" vertical="center"/>
    </xf>
    <xf numFmtId="0" fontId="6" fillId="4" borderId="0" xfId="0" applyFont="1" applyFill="1"/>
    <xf numFmtId="0" fontId="13" fillId="10" borderId="27" xfId="0" applyFont="1" applyFill="1" applyBorder="1" applyAlignment="1">
      <alignment horizontal="center" vertical="center"/>
    </xf>
    <xf numFmtId="0" fontId="13" fillId="10" borderId="12" xfId="0" applyFont="1" applyFill="1" applyBorder="1" applyAlignment="1">
      <alignment horizontal="center" vertical="center"/>
    </xf>
    <xf numFmtId="0" fontId="2" fillId="19" borderId="1" xfId="0" applyFont="1" applyFill="1" applyBorder="1" applyAlignment="1">
      <alignment horizontal="left" vertical="top" wrapText="1"/>
    </xf>
    <xf numFmtId="0" fontId="0" fillId="0" borderId="68" xfId="0" applyBorder="1" applyAlignment="1">
      <alignment horizontal="center" vertical="center"/>
    </xf>
    <xf numFmtId="0" fontId="0" fillId="0" borderId="64" xfId="0" applyBorder="1" applyAlignment="1">
      <alignment horizontal="center" vertical="center"/>
    </xf>
    <xf numFmtId="0" fontId="0" fillId="0" borderId="69" xfId="0"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8"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1" fillId="4" borderId="0" xfId="0" applyFont="1" applyFill="1" applyAlignment="1">
      <alignment horizontal="left" vertical="top" wrapText="1"/>
    </xf>
    <xf numFmtId="0" fontId="0" fillId="4" borderId="2" xfId="0" applyFill="1" applyBorder="1"/>
    <xf numFmtId="0" fontId="0" fillId="4" borderId="20" xfId="0" applyFill="1" applyBorder="1"/>
    <xf numFmtId="0" fontId="0" fillId="4" borderId="6" xfId="0" applyFill="1" applyBorder="1"/>
    <xf numFmtId="0" fontId="0" fillId="4" borderId="19" xfId="0" applyFill="1" applyBorder="1"/>
    <xf numFmtId="0" fontId="0" fillId="4" borderId="7" xfId="0" applyFill="1" applyBorder="1"/>
    <xf numFmtId="0" fontId="0" fillId="4" borderId="9" xfId="0" applyFill="1" applyBorder="1"/>
    <xf numFmtId="0" fontId="0" fillId="4" borderId="18" xfId="0" applyFill="1" applyBorder="1"/>
    <xf numFmtId="0" fontId="0" fillId="4" borderId="8" xfId="0" applyFill="1" applyBorder="1"/>
    <xf numFmtId="0" fontId="0" fillId="10" borderId="27" xfId="0" applyFill="1" applyBorder="1" applyAlignment="1">
      <alignment horizontal="center"/>
    </xf>
    <xf numFmtId="0" fontId="0" fillId="10" borderId="3" xfId="0" applyFill="1" applyBorder="1"/>
    <xf numFmtId="9" fontId="0" fillId="0" borderId="7" xfId="1" applyFont="1" applyBorder="1"/>
    <xf numFmtId="9" fontId="2" fillId="8" borderId="27" xfId="1" applyFont="1" applyFill="1" applyBorder="1" applyAlignment="1">
      <alignment horizontal="center"/>
    </xf>
    <xf numFmtId="9" fontId="2" fillId="8" borderId="6" xfId="1" applyFont="1" applyFill="1" applyBorder="1" applyAlignment="1">
      <alignment horizontal="center"/>
    </xf>
    <xf numFmtId="9" fontId="2" fillId="7" borderId="3" xfId="1" applyFont="1" applyFill="1" applyBorder="1" applyAlignment="1">
      <alignment horizontal="center"/>
    </xf>
    <xf numFmtId="9" fontId="2" fillId="9" borderId="28" xfId="1" applyFont="1" applyFill="1" applyBorder="1" applyAlignment="1">
      <alignment horizontal="center"/>
    </xf>
    <xf numFmtId="0" fontId="13" fillId="10" borderId="14" xfId="0" applyFont="1" applyFill="1" applyBorder="1" applyAlignment="1">
      <alignment horizontal="center" vertical="center"/>
    </xf>
    <xf numFmtId="9" fontId="0" fillId="0" borderId="71" xfId="1" applyFont="1" applyBorder="1" applyAlignment="1">
      <alignment horizontal="center" vertical="center"/>
    </xf>
    <xf numFmtId="9" fontId="3" fillId="8" borderId="14" xfId="1" applyFont="1" applyFill="1" applyBorder="1" applyAlignment="1">
      <alignment horizontal="center" vertical="center"/>
    </xf>
    <xf numFmtId="9" fontId="3" fillId="17" borderId="62" xfId="1" applyFont="1" applyFill="1" applyBorder="1" applyAlignment="1">
      <alignment horizontal="center" vertical="center"/>
    </xf>
    <xf numFmtId="9" fontId="3" fillId="7" borderId="26" xfId="1" applyFont="1" applyFill="1" applyBorder="1" applyAlignment="1">
      <alignment horizontal="center" vertical="center"/>
    </xf>
    <xf numFmtId="9" fontId="3" fillId="9" borderId="15" xfId="1" applyFont="1" applyFill="1" applyBorder="1" applyAlignment="1">
      <alignment horizontal="center" vertical="center"/>
    </xf>
    <xf numFmtId="0" fontId="18" fillId="4" borderId="18" xfId="0" applyFont="1" applyFill="1" applyBorder="1"/>
    <xf numFmtId="0" fontId="0" fillId="4" borderId="60" xfId="0" applyFill="1" applyBorder="1"/>
    <xf numFmtId="0" fontId="0" fillId="4" borderId="61" xfId="0" applyFill="1" applyBorder="1"/>
    <xf numFmtId="0" fontId="0" fillId="4" borderId="0" xfId="0" applyFill="1" applyAlignment="1">
      <alignment horizontal="left" vertical="top" wrapText="1"/>
    </xf>
    <xf numFmtId="0" fontId="0" fillId="4" borderId="70" xfId="0" applyFill="1" applyBorder="1"/>
    <xf numFmtId="0" fontId="5" fillId="4" borderId="0" xfId="0" applyFont="1" applyFill="1"/>
    <xf numFmtId="0" fontId="13" fillId="10" borderId="3" xfId="0" applyFont="1" applyFill="1" applyBorder="1" applyAlignment="1">
      <alignment horizontal="left" vertical="top" wrapText="1"/>
    </xf>
    <xf numFmtId="0" fontId="13" fillId="10" borderId="1" xfId="0" applyFont="1" applyFill="1" applyBorder="1" applyAlignment="1">
      <alignment horizontal="left" vertical="top" wrapText="1"/>
    </xf>
    <xf numFmtId="0" fontId="13" fillId="10" borderId="26" xfId="0" applyFont="1" applyFill="1" applyBorder="1" applyAlignment="1">
      <alignment horizontal="left" vertical="top" wrapText="1"/>
    </xf>
    <xf numFmtId="0" fontId="0" fillId="0" borderId="72" xfId="0" applyBorder="1" applyAlignment="1">
      <alignment horizontal="left" vertical="center" wrapText="1"/>
    </xf>
    <xf numFmtId="0" fontId="7" fillId="6" borderId="21" xfId="0" applyFont="1" applyFill="1" applyBorder="1" applyAlignment="1">
      <alignment horizontal="left" vertical="center"/>
    </xf>
    <xf numFmtId="0" fontId="7" fillId="6" borderId="22" xfId="0" applyFont="1" applyFill="1" applyBorder="1" applyAlignment="1">
      <alignment horizontal="left" vertical="center"/>
    </xf>
    <xf numFmtId="0" fontId="6" fillId="12" borderId="5" xfId="0" applyFont="1" applyFill="1" applyBorder="1" applyAlignment="1">
      <alignment horizontal="center"/>
    </xf>
    <xf numFmtId="0" fontId="6" fillId="12" borderId="39" xfId="0" applyFont="1" applyFill="1" applyBorder="1" applyAlignment="1">
      <alignment horizontal="center"/>
    </xf>
    <xf numFmtId="0" fontId="6" fillId="12" borderId="4" xfId="0" applyFont="1" applyFill="1" applyBorder="1" applyAlignment="1">
      <alignment horizontal="center"/>
    </xf>
    <xf numFmtId="9" fontId="0" fillId="0" borderId="65" xfId="1" applyFont="1" applyBorder="1" applyAlignment="1">
      <alignment horizontal="center"/>
    </xf>
    <xf numFmtId="9" fontId="0" fillId="0" borderId="22" xfId="1" applyFont="1" applyBorder="1" applyAlignment="1">
      <alignment horizontal="center"/>
    </xf>
    <xf numFmtId="9" fontId="0" fillId="0" borderId="23" xfId="1" applyFont="1" applyBorder="1" applyAlignment="1">
      <alignment horizontal="center"/>
    </xf>
    <xf numFmtId="0" fontId="7" fillId="6" borderId="10" xfId="0" applyFont="1" applyFill="1" applyBorder="1" applyAlignment="1">
      <alignment horizontal="left" vertical="center" wrapText="1"/>
    </xf>
    <xf numFmtId="0" fontId="7" fillId="6" borderId="25"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0" fillId="0" borderId="25" xfId="0" applyBorder="1" applyAlignment="1" applyProtection="1">
      <alignment wrapText="1"/>
      <protection locked="0"/>
    </xf>
    <xf numFmtId="0" fontId="0" fillId="0" borderId="11" xfId="0" applyBorder="1" applyAlignment="1" applyProtection="1">
      <alignment wrapText="1"/>
      <protection locked="0"/>
    </xf>
    <xf numFmtId="0" fontId="0" fillId="0" borderId="1" xfId="0" applyBorder="1" applyAlignment="1" applyProtection="1">
      <alignment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0" fillId="0" borderId="15" xfId="0" applyBorder="1" applyAlignment="1" applyProtection="1">
      <alignment wrapText="1"/>
      <protection locked="0"/>
    </xf>
    <xf numFmtId="0" fontId="0" fillId="10" borderId="66" xfId="0" applyFill="1" applyBorder="1" applyAlignment="1">
      <alignment horizontal="center"/>
    </xf>
    <xf numFmtId="0" fontId="0" fillId="10" borderId="67" xfId="0" applyFill="1" applyBorder="1" applyAlignment="1">
      <alignment horizontal="center"/>
    </xf>
    <xf numFmtId="0" fontId="11" fillId="19" borderId="1" xfId="0" applyFont="1" applyFill="1" applyBorder="1" applyAlignment="1">
      <alignment horizontal="left" vertical="top" wrapText="1"/>
    </xf>
    <xf numFmtId="0" fontId="11" fillId="19" borderId="9" xfId="0" applyFont="1" applyFill="1" applyBorder="1" applyAlignment="1">
      <alignment horizontal="left" vertical="top" wrapText="1"/>
    </xf>
    <xf numFmtId="0" fontId="11" fillId="19" borderId="18" xfId="0" applyFont="1" applyFill="1" applyBorder="1" applyAlignment="1">
      <alignment horizontal="left" vertical="top" wrapText="1"/>
    </xf>
    <xf numFmtId="0" fontId="11" fillId="19" borderId="8" xfId="0" applyFont="1" applyFill="1" applyBorder="1" applyAlignment="1">
      <alignment horizontal="left" vertical="top" wrapText="1"/>
    </xf>
    <xf numFmtId="0" fontId="11" fillId="19" borderId="7" xfId="0" applyFont="1" applyFill="1" applyBorder="1" applyAlignment="1">
      <alignment horizontal="left" vertical="top" wrapText="1"/>
    </xf>
    <xf numFmtId="0" fontId="11" fillId="19" borderId="2" xfId="0" applyFont="1" applyFill="1" applyBorder="1" applyAlignment="1">
      <alignment horizontal="left" vertical="top" wrapText="1"/>
    </xf>
    <xf numFmtId="0" fontId="11" fillId="19" borderId="6" xfId="0" applyFont="1" applyFill="1" applyBorder="1" applyAlignment="1">
      <alignment horizontal="left" vertical="top" wrapText="1"/>
    </xf>
    <xf numFmtId="0" fontId="11" fillId="19" borderId="19" xfId="0" applyFont="1" applyFill="1" applyBorder="1" applyAlignment="1">
      <alignment horizontal="left" vertical="top" wrapText="1"/>
    </xf>
    <xf numFmtId="0" fontId="11" fillId="19" borderId="0" xfId="0" applyFont="1" applyFill="1" applyAlignment="1">
      <alignment horizontal="left" vertical="top" wrapText="1"/>
    </xf>
    <xf numFmtId="0" fontId="11" fillId="19" borderId="20" xfId="0" applyFont="1" applyFill="1" applyBorder="1" applyAlignment="1">
      <alignment horizontal="left" vertical="top" wrapText="1"/>
    </xf>
    <xf numFmtId="0" fontId="11" fillId="19" borderId="5" xfId="0" applyFont="1" applyFill="1" applyBorder="1" applyAlignment="1">
      <alignment horizontal="left" vertical="top" wrapText="1"/>
    </xf>
    <xf numFmtId="0" fontId="11" fillId="19" borderId="39" xfId="0" applyFont="1" applyFill="1" applyBorder="1" applyAlignment="1">
      <alignment horizontal="left" vertical="top" wrapText="1"/>
    </xf>
    <xf numFmtId="0" fontId="11" fillId="19" borderId="4" xfId="0" applyFont="1" applyFill="1" applyBorder="1" applyAlignment="1">
      <alignment horizontal="left" vertical="top" wrapText="1"/>
    </xf>
    <xf numFmtId="0" fontId="4" fillId="4" borderId="3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2" xfId="0" applyFont="1" applyFill="1" applyBorder="1" applyAlignment="1">
      <alignment horizontal="center" vertical="center"/>
    </xf>
    <xf numFmtId="9" fontId="4" fillId="0" borderId="33" xfId="1" applyFont="1" applyBorder="1" applyAlignment="1">
      <alignment horizontal="center" vertical="center"/>
    </xf>
    <xf numFmtId="9" fontId="4" fillId="0" borderId="47" xfId="1" applyFont="1" applyBorder="1" applyAlignment="1">
      <alignment horizontal="center" vertical="center"/>
    </xf>
    <xf numFmtId="9" fontId="4" fillId="0" borderId="34" xfId="1" applyFont="1" applyBorder="1" applyAlignment="1">
      <alignment horizontal="center" vertical="center"/>
    </xf>
    <xf numFmtId="0" fontId="7" fillId="6" borderId="16"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17" xfId="0" applyFont="1" applyFill="1" applyBorder="1" applyAlignment="1">
      <alignment horizontal="center" vertical="center"/>
    </xf>
    <xf numFmtId="0" fontId="14" fillId="19" borderId="0" xfId="0" applyFont="1" applyFill="1" applyAlignment="1">
      <alignment horizontal="left" vertical="top" wrapText="1"/>
    </xf>
    <xf numFmtId="0" fontId="0" fillId="10" borderId="5" xfId="0" applyFill="1" applyBorder="1" applyAlignment="1"/>
    <xf numFmtId="0" fontId="0" fillId="10" borderId="39" xfId="0" applyFill="1" applyBorder="1" applyAlignment="1"/>
    <xf numFmtId="0" fontId="0" fillId="10" borderId="4" xfId="0" applyFill="1" applyBorder="1" applyAlignment="1"/>
    <xf numFmtId="14" fontId="2" fillId="0" borderId="63" xfId="0" applyNumberFormat="1"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14" fontId="2" fillId="0" borderId="25" xfId="0" applyNumberFormat="1"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14" fontId="2" fillId="0" borderId="26" xfId="0" applyNumberFormat="1" applyFont="1" applyBorder="1" applyAlignment="1" applyProtection="1">
      <alignment horizontal="left" vertical="top" wrapText="1"/>
      <protection locked="0"/>
    </xf>
  </cellXfs>
  <cellStyles count="2">
    <cellStyle name="Normal" xfId="0" builtinId="0"/>
    <cellStyle name="Per cent" xfId="1" builtinId="5"/>
  </cellStyles>
  <dxfs count="57">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style="thin">
          <color indexed="64"/>
        </left>
        <right style="medium">
          <color indexed="64"/>
        </right>
        <top style="thick">
          <color indexed="64"/>
        </top>
        <bottom style="thick">
          <color indexed="64"/>
        </bottom>
        <vertical style="thin">
          <color indexed="64"/>
        </vertical>
        <horizontal style="thick">
          <color indexed="64"/>
        </horizontal>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medium">
          <color indexed="64"/>
        </right>
        <top style="thick">
          <color indexed="64"/>
        </top>
        <bottom style="thick">
          <color indexed="64"/>
        </bottom>
        <vertical style="thin">
          <color indexed="64"/>
        </vertical>
        <horizontal style="thick">
          <color indexed="64"/>
        </horizontal>
      </border>
      <protection locked="0" hidden="0"/>
    </dxf>
    <dxf>
      <font>
        <b val="0"/>
        <i val="0"/>
        <strike val="0"/>
        <condense val="0"/>
        <extend val="0"/>
        <outline val="0"/>
        <shadow val="0"/>
        <u val="none"/>
        <vertAlign val="baseline"/>
        <sz val="10"/>
        <color auto="1"/>
        <name val="Calibri"/>
        <scheme val="minor"/>
      </font>
      <numFmt numFmtId="0" formatCode="General"/>
      <alignment horizontal="left" vertical="top" textRotation="0" wrapText="1" indent="0" justifyLastLine="0" shrinkToFit="0" readingOrder="0"/>
      <border diagonalUp="0" diagonalDown="0">
        <left style="medium">
          <color indexed="64"/>
        </left>
        <right style="thin">
          <color indexed="64"/>
        </right>
        <top style="thick">
          <color indexed="64"/>
        </top>
        <bottom style="thick">
          <color indexed="64"/>
        </bottom>
      </border>
      <protection locked="0" hidden="0"/>
    </dxf>
    <dxf>
      <font>
        <strike val="0"/>
        <outline val="0"/>
        <shadow val="0"/>
        <u val="none"/>
        <vertAlign val="baseline"/>
        <sz val="10"/>
        <color auto="1"/>
        <name val="Calibri"/>
        <scheme val="minor"/>
      </font>
      <alignment horizontal="left" vertical="top" textRotation="0" wrapText="1" indent="0" justifyLastLine="0" shrinkToFit="0" readingOrder="0"/>
      <border diagonalUp="0" diagonalDown="0">
        <left style="thin">
          <color indexed="64"/>
        </left>
        <right style="medium">
          <color indexed="64"/>
        </right>
        <top style="thick">
          <color indexed="64"/>
        </top>
        <bottom style="thick">
          <color indexed="64"/>
        </bottom>
      </border>
      <protection locked="1" hidden="0"/>
    </dxf>
    <dxf>
      <numFmt numFmtId="165" formatCode="dd/mm/yyyy"/>
      <alignment horizontal="center" vertical="center" textRotation="0" wrapText="0" indent="0" justifyLastLine="0" shrinkToFit="0" readingOrder="0"/>
      <border diagonalUp="0" diagonalDown="0">
        <left/>
        <right style="thin">
          <color indexed="64"/>
        </right>
        <top style="thick">
          <color indexed="64"/>
        </top>
        <bottom style="thick">
          <color indexed="64"/>
        </bottom>
        <vertical/>
        <horizontal/>
      </border>
    </dxf>
    <dxf>
      <font>
        <strike val="0"/>
        <outline val="0"/>
        <shadow val="0"/>
        <u val="none"/>
        <vertAlign val="baseline"/>
        <sz val="11"/>
        <color auto="1"/>
        <name val="Calibri"/>
        <scheme val="minor"/>
      </font>
      <numFmt numFmtId="0" formatCode="General"/>
      <alignment horizontal="left" vertical="center" textRotation="0" wrapText="1" indent="0" justifyLastLine="0" shrinkToFit="0" readingOrder="0"/>
      <border diagonalUp="0" diagonalDown="0">
        <left/>
        <right style="thin">
          <color indexed="64"/>
        </right>
        <top style="thick">
          <color indexed="64"/>
        </top>
        <bottom style="thick">
          <color indexed="64"/>
        </bottom>
        <vertical/>
        <horizontal/>
      </border>
      <protection locked="1" hidden="0"/>
    </dxf>
    <dxf>
      <font>
        <b val="0"/>
        <i val="0"/>
        <strike val="0"/>
        <condense val="0"/>
        <extend val="0"/>
        <outline val="0"/>
        <shadow val="0"/>
        <u val="none"/>
        <vertAlign val="baseline"/>
        <sz val="10"/>
        <color auto="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ck">
          <color indexed="64"/>
        </top>
        <bottom style="thick">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top style="thick">
          <color indexed="64"/>
        </top>
        <bottom style="thick">
          <color indexed="64"/>
        </bottom>
      </border>
    </dxf>
    <dxf>
      <alignment horizontal="center" vertical="center" textRotation="0" wrapText="0" indent="0" justifyLastLine="0" shrinkToFit="0" readingOrder="0"/>
      <border diagonalUp="0" diagonalDown="0">
        <left/>
        <right style="thin">
          <color indexed="64"/>
        </right>
        <top style="thick">
          <color indexed="64"/>
        </top>
        <bottom style="thick">
          <color indexed="64"/>
        </bottom>
        <vertical style="thin">
          <color indexed="64"/>
        </vertical>
        <horizontal style="thick">
          <color indexed="64"/>
        </horizontal>
      </border>
    </dxf>
    <dxf>
      <border>
        <top style="thick">
          <color rgb="FF000000"/>
        </top>
      </border>
    </dxf>
    <dxf>
      <border>
        <bottom style="thick">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ck">
          <color indexed="64"/>
        </horizontal>
      </border>
    </dxf>
    <dxf>
      <border>
        <bottom style="thin">
          <color auto="1"/>
        </bottom>
        <vertical/>
        <horizontal/>
      </border>
    </dxf>
    <dxf>
      <numFmt numFmtId="164" formatCode="&quot;&quot;"/>
    </dxf>
    <dxf>
      <font>
        <b/>
        <i val="0"/>
        <color theme="0"/>
      </font>
      <fill>
        <patternFill>
          <bgColor rgb="FF00B050"/>
        </patternFill>
      </fill>
    </dxf>
    <dxf>
      <font>
        <b/>
        <i val="0"/>
        <color theme="0"/>
      </font>
      <fill>
        <patternFill>
          <bgColor rgb="FFC00000"/>
        </patternFill>
      </fill>
    </dxf>
    <dxf>
      <font>
        <b val="0"/>
        <i val="0"/>
      </font>
      <fill>
        <patternFill>
          <bgColor rgb="FFFFC000"/>
        </patternFill>
      </fill>
    </dxf>
    <dxf>
      <font>
        <b/>
        <i val="0"/>
      </font>
      <fill>
        <patternFill>
          <bgColor theme="0" tint="-0.499984740745262"/>
        </patternFill>
      </fill>
    </dxf>
    <dxf>
      <fill>
        <patternFill>
          <bgColor rgb="FF00B050"/>
        </patternFill>
      </fill>
    </dxf>
    <dxf>
      <fill>
        <patternFill>
          <bgColor rgb="FFFFFF00"/>
        </patternFill>
      </fill>
    </dxf>
    <dxf>
      <fill>
        <patternFill>
          <bgColor rgb="FFFFC000"/>
        </patternFill>
      </fill>
    </dxf>
    <dxf>
      <fill>
        <patternFill>
          <bgColor rgb="FFEE0000"/>
        </patternFill>
      </fill>
    </dxf>
    <dxf>
      <border>
        <bottom style="thin">
          <color auto="1"/>
        </bottom>
        <vertical/>
        <horizontal/>
      </border>
    </dxf>
    <dxf>
      <numFmt numFmtId="164" formatCode="&quot;&quot;"/>
    </dxf>
    <dxf>
      <border>
        <bottom style="thin">
          <color auto="1"/>
        </bottom>
        <vertical/>
        <horizontal/>
      </border>
    </dxf>
    <dxf>
      <numFmt numFmtId="164" formatCode="&quot;&quot;"/>
    </dxf>
    <dxf>
      <border>
        <bottom style="thin">
          <color auto="1"/>
        </bottom>
        <vertical/>
        <horizontal/>
      </border>
    </dxf>
    <dxf>
      <numFmt numFmtId="164" formatCode="&quot;&quot;"/>
    </dxf>
    <dxf>
      <font>
        <strike val="0"/>
        <outline val="0"/>
        <shadow val="0"/>
        <u val="none"/>
        <vertAlign val="baseline"/>
        <sz val="11"/>
        <color auto="1"/>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0"/>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ck">
          <color indexed="64"/>
        </top>
      </border>
    </dxf>
    <dxf>
      <border>
        <bottom style="thick">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ck">
          <color indexed="64"/>
        </horizontal>
      </border>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5050"/>
        </patternFill>
      </fill>
    </dxf>
    <dxf>
      <fill>
        <patternFill>
          <bgColor rgb="FFF8F808"/>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5050"/>
        </patternFill>
      </fill>
    </dxf>
    <dxf>
      <font>
        <color theme="0"/>
      </font>
    </dxf>
    <dxf>
      <font>
        <color theme="0" tint="-0.499984740745262"/>
      </font>
      <fill>
        <patternFill>
          <bgColor theme="0" tint="-0.499984740745262"/>
        </patternFill>
      </fill>
    </dxf>
  </dxfs>
  <tableStyles count="0" defaultTableStyle="TableStyleMedium2" defaultPivotStyle="PivotStyleLight16"/>
  <colors>
    <mruColors>
      <color rgb="FFFFFFFF"/>
      <color rgb="FFFFEBAB"/>
      <color rgb="FFF8F808"/>
      <color rgb="FF00F26D"/>
      <color rgb="FFFFC000"/>
      <color rgb="FFFFFF00"/>
      <color rgb="FFFEFC9E"/>
      <color rgb="FFE00000"/>
      <color rgb="FFEE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234586329344055E-2"/>
          <c:y val="5.0749912337558843E-2"/>
          <c:w val="0.86779495148171237"/>
          <c:h val="0.88467963242618819"/>
        </c:manualLayout>
      </c:layout>
      <c:barChart>
        <c:barDir val="bar"/>
        <c:grouping val="stacked"/>
        <c:varyColors val="0"/>
        <c:ser>
          <c:idx val="1"/>
          <c:order val="0"/>
          <c:tx>
            <c:strRef>
              <c:f>Dashboard!$F$11</c:f>
              <c:strCache>
                <c:ptCount val="1"/>
                <c:pt idx="0">
                  <c:v>Being fully met</c:v>
                </c:pt>
              </c:strCache>
            </c:strRef>
          </c:tx>
          <c:spPr>
            <a:solidFill>
              <a:srgbClr val="00B050"/>
            </a:solidFill>
          </c:spPr>
          <c:invertIfNegative val="0"/>
          <c:cat>
            <c:multiLvlStrRef>
              <c:f>Dashboard!$C$12:$D$19</c:f>
              <c:multiLvlStrCache>
                <c:ptCount val="7"/>
                <c:lvl>
                  <c:pt idx="0">
                    <c:v>We have a clear policy or standard operating procedure for play and we promote the importance of play across our service.</c:v>
                  </c:pt>
                  <c:pt idx="1">
                    <c:v>All children have access to safe and appropriate play resources while in our care.</c:v>
                  </c:pt>
                  <c:pt idx="2">
                    <c:v>All children have access to play services, including qualified and registered health play specialists.</c:v>
                  </c:pt>
                  <c:pt idx="3">
                    <c:v>Play is recognised and advocated for by all members of the multidisciplinary team.</c:v>
                  </c:pt>
                  <c:pt idx="4">
                    <c:v>Our community health play staff are recognised as an integral part of the service.</c:v>
                  </c:pt>
                  <c:pt idx="5">
                    <c:v>Our healthcare environment for children is playful, welcoming, and accessible.</c:v>
                  </c:pt>
                  <c:pt idx="6">
                    <c:v>All our health play staff are trained and qualified to the recommended level for their role, registered with their professional body wherever relevant, and supported in their continued professional development.</c:v>
                  </c:pt>
                </c:lvl>
                <c:lvl>
                  <c:pt idx="0">
                    <c:v>1</c:v>
                  </c:pt>
                  <c:pt idx="1">
                    <c:v>2</c:v>
                  </c:pt>
                  <c:pt idx="2">
                    <c:v>3</c:v>
                  </c:pt>
                  <c:pt idx="3">
                    <c:v>4</c:v>
                  </c:pt>
                  <c:pt idx="4">
                    <c:v>5</c:v>
                  </c:pt>
                  <c:pt idx="5">
                    <c:v>6</c:v>
                  </c:pt>
                  <c:pt idx="6">
                    <c:v>7</c:v>
                  </c:pt>
                </c:lvl>
              </c:multiLvlStrCache>
            </c:multiLvlStrRef>
          </c:cat>
          <c:val>
            <c:numRef>
              <c:f>Dashboard!$F$12:$F$19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5DC-4383-B74F-2F8004B9F0CE}"/>
            </c:ext>
          </c:extLst>
        </c:ser>
        <c:ser>
          <c:idx val="0"/>
          <c:order val="1"/>
          <c:tx>
            <c:strRef>
              <c:f>Dashboard!$G$11</c:f>
              <c:strCache>
                <c:ptCount val="1"/>
                <c:pt idx="0">
                  <c:v>Significant progress</c:v>
                </c:pt>
              </c:strCache>
            </c:strRef>
          </c:tx>
          <c:spPr>
            <a:solidFill>
              <a:srgbClr val="FFFF00"/>
            </a:solidFill>
          </c:spPr>
          <c:invertIfNegative val="0"/>
          <c:val>
            <c:numRef>
              <c:f>Dashboard!$F$12:$F$19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1CE5-4131-9305-C64B028296C7}"/>
            </c:ext>
          </c:extLst>
        </c:ser>
        <c:ser>
          <c:idx val="2"/>
          <c:order val="2"/>
          <c:tx>
            <c:strRef>
              <c:f>Dashboard!$H$11</c:f>
              <c:strCache>
                <c:ptCount val="1"/>
                <c:pt idx="0">
                  <c:v>Some progress</c:v>
                </c:pt>
              </c:strCache>
            </c:strRef>
          </c:tx>
          <c:spPr>
            <a:solidFill>
              <a:srgbClr val="FFC000"/>
            </a:solidFill>
          </c:spPr>
          <c:invertIfNegative val="0"/>
          <c:cat>
            <c:multiLvlStrRef>
              <c:f>Dashboard!$C$12:$D$19</c:f>
              <c:multiLvlStrCache>
                <c:ptCount val="7"/>
                <c:lvl>
                  <c:pt idx="0">
                    <c:v>We have a clear policy or standard operating procedure for play and we promote the importance of play across our service.</c:v>
                  </c:pt>
                  <c:pt idx="1">
                    <c:v>All children have access to safe and appropriate play resources while in our care.</c:v>
                  </c:pt>
                  <c:pt idx="2">
                    <c:v>All children have access to play services, including qualified and registered health play specialists.</c:v>
                  </c:pt>
                  <c:pt idx="3">
                    <c:v>Play is recognised and advocated for by all members of the multidisciplinary team.</c:v>
                  </c:pt>
                  <c:pt idx="4">
                    <c:v>Our community health play staff are recognised as an integral part of the service.</c:v>
                  </c:pt>
                  <c:pt idx="5">
                    <c:v>Our healthcare environment for children is playful, welcoming, and accessible.</c:v>
                  </c:pt>
                  <c:pt idx="6">
                    <c:v>All our health play staff are trained and qualified to the recommended level for their role, registered with their professional body wherever relevant, and supported in their continued professional development.</c:v>
                  </c:pt>
                </c:lvl>
                <c:lvl>
                  <c:pt idx="0">
                    <c:v>1</c:v>
                  </c:pt>
                  <c:pt idx="1">
                    <c:v>2</c:v>
                  </c:pt>
                  <c:pt idx="2">
                    <c:v>3</c:v>
                  </c:pt>
                  <c:pt idx="3">
                    <c:v>4</c:v>
                  </c:pt>
                  <c:pt idx="4">
                    <c:v>5</c:v>
                  </c:pt>
                  <c:pt idx="5">
                    <c:v>6</c:v>
                  </c:pt>
                  <c:pt idx="6">
                    <c:v>7</c:v>
                  </c:pt>
                </c:lvl>
              </c:multiLvlStrCache>
            </c:multiLvlStrRef>
          </c:cat>
          <c:val>
            <c:numRef>
              <c:f>Dashboard!$H$12:$H$19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5DC-4383-B74F-2F8004B9F0CE}"/>
            </c:ext>
          </c:extLst>
        </c:ser>
        <c:ser>
          <c:idx val="3"/>
          <c:order val="3"/>
          <c:tx>
            <c:strRef>
              <c:f>Dashboard!$I$11</c:f>
              <c:strCache>
                <c:ptCount val="1"/>
                <c:pt idx="0">
                  <c:v>No progress</c:v>
                </c:pt>
              </c:strCache>
            </c:strRef>
          </c:tx>
          <c:spPr>
            <a:solidFill>
              <a:srgbClr val="FF0000"/>
            </a:solidFill>
          </c:spPr>
          <c:invertIfNegative val="0"/>
          <c:cat>
            <c:multiLvlStrRef>
              <c:f>Dashboard!$C$12:$D$19</c:f>
              <c:multiLvlStrCache>
                <c:ptCount val="7"/>
                <c:lvl>
                  <c:pt idx="0">
                    <c:v>We have a clear policy or standard operating procedure for play and we promote the importance of play across our service.</c:v>
                  </c:pt>
                  <c:pt idx="1">
                    <c:v>All children have access to safe and appropriate play resources while in our care.</c:v>
                  </c:pt>
                  <c:pt idx="2">
                    <c:v>All children have access to play services, including qualified and registered health play specialists.</c:v>
                  </c:pt>
                  <c:pt idx="3">
                    <c:v>Play is recognised and advocated for by all members of the multidisciplinary team.</c:v>
                  </c:pt>
                  <c:pt idx="4">
                    <c:v>Our community health play staff are recognised as an integral part of the service.</c:v>
                  </c:pt>
                  <c:pt idx="5">
                    <c:v>Our healthcare environment for children is playful, welcoming, and accessible.</c:v>
                  </c:pt>
                  <c:pt idx="6">
                    <c:v>All our health play staff are trained and qualified to the recommended level for their role, registered with their professional body wherever relevant, and supported in their continued professional development.</c:v>
                  </c:pt>
                </c:lvl>
                <c:lvl>
                  <c:pt idx="0">
                    <c:v>1</c:v>
                  </c:pt>
                  <c:pt idx="1">
                    <c:v>2</c:v>
                  </c:pt>
                  <c:pt idx="2">
                    <c:v>3</c:v>
                  </c:pt>
                  <c:pt idx="3">
                    <c:v>4</c:v>
                  </c:pt>
                  <c:pt idx="4">
                    <c:v>5</c:v>
                  </c:pt>
                  <c:pt idx="5">
                    <c:v>6</c:v>
                  </c:pt>
                  <c:pt idx="6">
                    <c:v>7</c:v>
                  </c:pt>
                </c:lvl>
              </c:multiLvlStrCache>
            </c:multiLvlStrRef>
          </c:cat>
          <c:val>
            <c:numRef>
              <c:f>Dashboard!$I$12:$I$19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D5DC-4383-B74F-2F8004B9F0CE}"/>
            </c:ext>
          </c:extLst>
        </c:ser>
        <c:dLbls>
          <c:showLegendKey val="0"/>
          <c:showVal val="0"/>
          <c:showCatName val="0"/>
          <c:showSerName val="0"/>
          <c:showPercent val="0"/>
          <c:showBubbleSize val="0"/>
        </c:dLbls>
        <c:gapWidth val="60"/>
        <c:overlap val="95"/>
        <c:axId val="204632832"/>
        <c:axId val="204634368"/>
      </c:barChart>
      <c:catAx>
        <c:axId val="204632832"/>
        <c:scaling>
          <c:orientation val="maxMin"/>
        </c:scaling>
        <c:delete val="0"/>
        <c:axPos val="l"/>
        <c:numFmt formatCode="General" sourceLinked="0"/>
        <c:majorTickMark val="none"/>
        <c:minorTickMark val="none"/>
        <c:tickLblPos val="none"/>
        <c:crossAx val="204634368"/>
        <c:crosses val="autoZero"/>
        <c:auto val="1"/>
        <c:lblAlgn val="ctr"/>
        <c:lblOffset val="100"/>
        <c:noMultiLvlLbl val="0"/>
      </c:catAx>
      <c:valAx>
        <c:axId val="204634368"/>
        <c:scaling>
          <c:orientation val="minMax"/>
          <c:max val="1"/>
        </c:scaling>
        <c:delete val="1"/>
        <c:axPos val="t"/>
        <c:majorGridlines/>
        <c:numFmt formatCode="0%" sourceLinked="1"/>
        <c:majorTickMark val="out"/>
        <c:minorTickMark val="none"/>
        <c:tickLblPos val="nextTo"/>
        <c:crossAx val="204632832"/>
        <c:crosses val="autoZero"/>
        <c:crossBetween val="between"/>
        <c:majorUnit val="0.5"/>
        <c:minorUnit val="0.25"/>
      </c:valAx>
      <c:spPr>
        <a:no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ashboard!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5.png"/><Relationship Id="rId2" Type="http://schemas.openxmlformats.org/officeDocument/2006/relationships/hyperlink" Target="#Guidance!B3"/><Relationship Id="rId1" Type="http://schemas.openxmlformats.org/officeDocument/2006/relationships/hyperlink" Target="#'Self Assessment'!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5.png"/><Relationship Id="rId2" Type="http://schemas.openxmlformats.org/officeDocument/2006/relationships/hyperlink" Target="#'Self Assessment'!A1"/><Relationship Id="rId1" Type="http://schemas.openxmlformats.org/officeDocument/2006/relationships/hyperlink" Target="#Dashboard!D4"/><Relationship Id="rId6" Type="http://schemas.openxmlformats.org/officeDocument/2006/relationships/image" Target="../media/image4.png"/><Relationship Id="rId5" Type="http://schemas.openxmlformats.org/officeDocument/2006/relationships/hyperlink" Target="https://www.england.nhs.uk/long-read/play-well-guidelines-for-commissioning-and-designing-health-play-services/" TargetMode="Externa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hyperlink" Target="#Guidance!B3"/><Relationship Id="rId1" Type="http://schemas.openxmlformats.org/officeDocument/2006/relationships/hyperlink" Target="#'Cover sheet'!D4"/></Relationships>
</file>

<file path=xl/drawings/_rels/drawing5.xml.rels><?xml version="1.0" encoding="UTF-8" standalone="yes"?>
<Relationships xmlns="http://schemas.openxmlformats.org/package/2006/relationships"><Relationship Id="rId3" Type="http://schemas.openxmlformats.org/officeDocument/2006/relationships/hyperlink" Target="#'Self Assessment'!A1"/><Relationship Id="rId2" Type="http://schemas.openxmlformats.org/officeDocument/2006/relationships/hyperlink" Target="#Guidance!B3"/><Relationship Id="rId1" Type="http://schemas.openxmlformats.org/officeDocument/2006/relationships/hyperlink" Target="#'Cover sheet'!D4"/></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29</xdr:row>
      <xdr:rowOff>29332</xdr:rowOff>
    </xdr:to>
    <xdr:pic>
      <xdr:nvPicPr>
        <xdr:cNvPr id="3" name="Picture 2">
          <a:hlinkClick xmlns:r="http://schemas.openxmlformats.org/officeDocument/2006/relationships" r:id="rId1"/>
          <a:extLst>
            <a:ext uri="{FF2B5EF4-FFF2-40B4-BE49-F238E27FC236}">
              <a16:creationId xmlns:a16="http://schemas.microsoft.com/office/drawing/2014/main" id="{1569EC5B-EA64-AFEA-41EF-08D1D20DAF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772400" cy="5332852"/>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443752</xdr:colOff>
      <xdr:row>6</xdr:row>
      <xdr:rowOff>75636</xdr:rowOff>
    </xdr:from>
    <xdr:to>
      <xdr:col>13</xdr:col>
      <xdr:colOff>537881</xdr:colOff>
      <xdr:row>9</xdr:row>
      <xdr:rowOff>17926</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9435352" y="2146483"/>
          <a:ext cx="1313329" cy="713255"/>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Self-Assessment</a:t>
          </a:r>
        </a:p>
      </xdr:txBody>
    </xdr:sp>
    <xdr:clientData/>
  </xdr:twoCellAnchor>
  <xdr:twoCellAnchor>
    <xdr:from>
      <xdr:col>9</xdr:col>
      <xdr:colOff>147357</xdr:colOff>
      <xdr:row>6</xdr:row>
      <xdr:rowOff>67233</xdr:rowOff>
    </xdr:from>
    <xdr:to>
      <xdr:col>11</xdr:col>
      <xdr:colOff>295835</xdr:colOff>
      <xdr:row>9</xdr:row>
      <xdr:rowOff>5062</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7919757" y="2138080"/>
          <a:ext cx="1367678" cy="708794"/>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 for this Document</a:t>
          </a:r>
        </a:p>
      </xdr:txBody>
    </xdr:sp>
    <xdr:clientData/>
  </xdr:twoCellAnchor>
  <xdr:twoCellAnchor>
    <xdr:from>
      <xdr:col>9</xdr:col>
      <xdr:colOff>49697</xdr:colOff>
      <xdr:row>10</xdr:row>
      <xdr:rowOff>258420</xdr:rowOff>
    </xdr:from>
    <xdr:to>
      <xdr:col>12</xdr:col>
      <xdr:colOff>595935</xdr:colOff>
      <xdr:row>19</xdr:row>
      <xdr:rowOff>99391</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3537340</xdr:colOff>
      <xdr:row>21</xdr:row>
      <xdr:rowOff>70260</xdr:rowOff>
    </xdr:from>
    <xdr:to>
      <xdr:col>6</xdr:col>
      <xdr:colOff>19288</xdr:colOff>
      <xdr:row>23</xdr:row>
      <xdr:rowOff>92540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4944799" y="5780778"/>
          <a:ext cx="2443477" cy="371343"/>
        </a:xfrm>
        <a:prstGeom prst="rect">
          <a:avLst/>
        </a:prstGeom>
      </xdr:spPr>
    </xdr:pic>
    <xdr:clientData/>
  </xdr:twoCellAnchor>
  <xdr:twoCellAnchor editAs="oneCell">
    <xdr:from>
      <xdr:col>11</xdr:col>
      <xdr:colOff>569214</xdr:colOff>
      <xdr:row>1</xdr:row>
      <xdr:rowOff>187480</xdr:rowOff>
    </xdr:from>
    <xdr:to>
      <xdr:col>13</xdr:col>
      <xdr:colOff>403094</xdr:colOff>
      <xdr:row>2</xdr:row>
      <xdr:rowOff>97117</xdr:rowOff>
    </xdr:to>
    <xdr:pic>
      <xdr:nvPicPr>
        <xdr:cNvPr id="7" name="Picture 6">
          <a:extLst>
            <a:ext uri="{FF2B5EF4-FFF2-40B4-BE49-F238E27FC236}">
              <a16:creationId xmlns:a16="http://schemas.microsoft.com/office/drawing/2014/main" id="{ECC43B47-AD40-C19D-36F9-74D5B4DE917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192390" y="381715"/>
          <a:ext cx="1059057" cy="417638"/>
        </a:xfrm>
        <a:prstGeom prst="rect">
          <a:avLst/>
        </a:prstGeom>
      </xdr:spPr>
    </xdr:pic>
    <xdr:clientData/>
  </xdr:twoCellAnchor>
  <xdr:twoCellAnchor editAs="oneCell">
    <xdr:from>
      <xdr:col>10</xdr:col>
      <xdr:colOff>576942</xdr:colOff>
      <xdr:row>2</xdr:row>
      <xdr:rowOff>239486</xdr:rowOff>
    </xdr:from>
    <xdr:to>
      <xdr:col>13</xdr:col>
      <xdr:colOff>439929</xdr:colOff>
      <xdr:row>4</xdr:row>
      <xdr:rowOff>315732</xdr:rowOff>
    </xdr:to>
    <xdr:pic>
      <xdr:nvPicPr>
        <xdr:cNvPr id="10" name="Picture 9">
          <a:extLst>
            <a:ext uri="{FF2B5EF4-FFF2-40B4-BE49-F238E27FC236}">
              <a16:creationId xmlns:a16="http://schemas.microsoft.com/office/drawing/2014/main" id="{781B49BE-BD2A-F93C-0BD8-4C037EDEEF4D}"/>
            </a:ext>
          </a:extLst>
        </xdr:cNvPr>
        <xdr:cNvPicPr>
          <a:picLocks noChangeAspect="1"/>
        </xdr:cNvPicPr>
      </xdr:nvPicPr>
      <xdr:blipFill>
        <a:blip xmlns:r="http://schemas.openxmlformats.org/officeDocument/2006/relationships" r:embed="rId6"/>
        <a:stretch>
          <a:fillRect/>
        </a:stretch>
      </xdr:blipFill>
      <xdr:spPr>
        <a:xfrm>
          <a:off x="10450285" y="947057"/>
          <a:ext cx="1691787" cy="533446"/>
        </a:xfrm>
        <a:prstGeom prst="rect">
          <a:avLst/>
        </a:prstGeom>
      </xdr:spPr>
    </xdr:pic>
    <xdr:clientData/>
  </xdr:twoCellAnchor>
  <xdr:twoCellAnchor editAs="oneCell">
    <xdr:from>
      <xdr:col>9</xdr:col>
      <xdr:colOff>108857</xdr:colOff>
      <xdr:row>2</xdr:row>
      <xdr:rowOff>228601</xdr:rowOff>
    </xdr:from>
    <xdr:to>
      <xdr:col>10</xdr:col>
      <xdr:colOff>512805</xdr:colOff>
      <xdr:row>5</xdr:row>
      <xdr:rowOff>301616</xdr:rowOff>
    </xdr:to>
    <xdr:pic>
      <xdr:nvPicPr>
        <xdr:cNvPr id="11" name="Picture 10">
          <a:extLst>
            <a:ext uri="{FF2B5EF4-FFF2-40B4-BE49-F238E27FC236}">
              <a16:creationId xmlns:a16="http://schemas.microsoft.com/office/drawing/2014/main" id="{AD619FD8-D1CE-69E9-7B11-0B0B91E66A88}"/>
            </a:ext>
          </a:extLst>
        </xdr:cNvPr>
        <xdr:cNvPicPr>
          <a:picLocks noChangeAspect="1"/>
        </xdr:cNvPicPr>
      </xdr:nvPicPr>
      <xdr:blipFill>
        <a:blip xmlns:r="http://schemas.openxmlformats.org/officeDocument/2006/relationships" r:embed="rId7"/>
        <a:stretch>
          <a:fillRect/>
        </a:stretch>
      </xdr:blipFill>
      <xdr:spPr>
        <a:xfrm>
          <a:off x="9372600" y="936172"/>
          <a:ext cx="1013548" cy="922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354088</xdr:colOff>
      <xdr:row>5</xdr:row>
      <xdr:rowOff>62625</xdr:rowOff>
    </xdr:from>
    <xdr:to>
      <xdr:col>18</xdr:col>
      <xdr:colOff>468085</xdr:colOff>
      <xdr:row>6</xdr:row>
      <xdr:rowOff>478049</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1729659" y="4884996"/>
          <a:ext cx="1942797" cy="611367"/>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Back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15</xdr:col>
      <xdr:colOff>319720</xdr:colOff>
      <xdr:row>11</xdr:row>
      <xdr:rowOff>9844</xdr:rowOff>
    </xdr:from>
    <xdr:to>
      <xdr:col>17</xdr:col>
      <xdr:colOff>569879</xdr:colOff>
      <xdr:row>12</xdr:row>
      <xdr:rowOff>478384</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11695291" y="7325044"/>
          <a:ext cx="1469359" cy="718911"/>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Go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Self-Assessment</a:t>
          </a:r>
        </a:p>
      </xdr:txBody>
    </xdr:sp>
    <xdr:clientData/>
  </xdr:twoCellAnchor>
  <xdr:twoCellAnchor editAs="oneCell">
    <xdr:from>
      <xdr:col>15</xdr:col>
      <xdr:colOff>313344</xdr:colOff>
      <xdr:row>12</xdr:row>
      <xdr:rowOff>650340</xdr:rowOff>
    </xdr:from>
    <xdr:to>
      <xdr:col>18</xdr:col>
      <xdr:colOff>31532</xdr:colOff>
      <xdr:row>14</xdr:row>
      <xdr:rowOff>220035</xdr:rowOff>
    </xdr:to>
    <xdr:pic>
      <xdr:nvPicPr>
        <xdr:cNvPr id="11" name="Picture 10">
          <a:extLst>
            <a:ext uri="{FF2B5EF4-FFF2-40B4-BE49-F238E27FC236}">
              <a16:creationId xmlns:a16="http://schemas.microsoft.com/office/drawing/2014/main" id="{61DC663B-B622-B5F3-F436-499646ED6BAA}"/>
            </a:ext>
          </a:extLst>
        </xdr:cNvPr>
        <xdr:cNvPicPr>
          <a:picLocks noChangeAspect="1"/>
        </xdr:cNvPicPr>
      </xdr:nvPicPr>
      <xdr:blipFill rotWithShape="1">
        <a:blip xmlns:r="http://schemas.openxmlformats.org/officeDocument/2006/relationships" r:embed="rId3"/>
        <a:srcRect r="38672"/>
        <a:stretch/>
      </xdr:blipFill>
      <xdr:spPr>
        <a:xfrm>
          <a:off x="11685537" y="8202023"/>
          <a:ext cx="1546988" cy="741597"/>
        </a:xfrm>
        <a:prstGeom prst="rect">
          <a:avLst/>
        </a:prstGeom>
      </xdr:spPr>
    </xdr:pic>
    <xdr:clientData/>
  </xdr:twoCellAnchor>
  <xdr:twoCellAnchor editAs="oneCell">
    <xdr:from>
      <xdr:col>15</xdr:col>
      <xdr:colOff>310674</xdr:colOff>
      <xdr:row>14</xdr:row>
      <xdr:rowOff>379297</xdr:rowOff>
    </xdr:from>
    <xdr:to>
      <xdr:col>17</xdr:col>
      <xdr:colOff>295538</xdr:colOff>
      <xdr:row>14</xdr:row>
      <xdr:rowOff>1301397</xdr:rowOff>
    </xdr:to>
    <xdr:pic>
      <xdr:nvPicPr>
        <xdr:cNvPr id="12" name="Picture 11">
          <a:extLst>
            <a:ext uri="{FF2B5EF4-FFF2-40B4-BE49-F238E27FC236}">
              <a16:creationId xmlns:a16="http://schemas.microsoft.com/office/drawing/2014/main" id="{67C80723-0766-721A-2FCF-46A15B56B054}"/>
            </a:ext>
          </a:extLst>
        </xdr:cNvPr>
        <xdr:cNvPicPr>
          <a:picLocks noChangeAspect="1"/>
        </xdr:cNvPicPr>
      </xdr:nvPicPr>
      <xdr:blipFill>
        <a:blip xmlns:r="http://schemas.openxmlformats.org/officeDocument/2006/relationships" r:embed="rId4"/>
        <a:stretch>
          <a:fillRect/>
        </a:stretch>
      </xdr:blipFill>
      <xdr:spPr>
        <a:xfrm>
          <a:off x="11682867" y="9102883"/>
          <a:ext cx="1204064" cy="922100"/>
        </a:xfrm>
        <a:prstGeom prst="rect">
          <a:avLst/>
        </a:prstGeom>
      </xdr:spPr>
    </xdr:pic>
    <xdr:clientData/>
  </xdr:twoCellAnchor>
  <xdr:twoCellAnchor>
    <xdr:from>
      <xdr:col>15</xdr:col>
      <xdr:colOff>353465</xdr:colOff>
      <xdr:row>2</xdr:row>
      <xdr:rowOff>243969</xdr:rowOff>
    </xdr:from>
    <xdr:to>
      <xdr:col>18</xdr:col>
      <xdr:colOff>392169</xdr:colOff>
      <xdr:row>3</xdr:row>
      <xdr:rowOff>856770</xdr:rowOff>
    </xdr:to>
    <xdr:sp macro="" textlink="">
      <xdr:nvSpPr>
        <xdr:cNvPr id="4" name="TextBox 3">
          <a:hlinkClick xmlns:r="http://schemas.openxmlformats.org/officeDocument/2006/relationships" r:id="rId5"/>
          <a:extLst>
            <a:ext uri="{FF2B5EF4-FFF2-40B4-BE49-F238E27FC236}">
              <a16:creationId xmlns:a16="http://schemas.microsoft.com/office/drawing/2014/main" id="{EA6F11DA-6D31-4F4D-9F0D-49866129E903}"/>
            </a:ext>
          </a:extLst>
        </xdr:cNvPr>
        <xdr:cNvSpPr txBox="1"/>
      </xdr:nvSpPr>
      <xdr:spPr>
        <a:xfrm>
          <a:off x="11738641" y="701169"/>
          <a:ext cx="1867504" cy="881742"/>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Read more about the standards (external link)</a:t>
          </a:r>
        </a:p>
      </xdr:txBody>
    </xdr:sp>
    <xdr:clientData/>
  </xdr:twoCellAnchor>
  <xdr:twoCellAnchor editAs="oneCell">
    <xdr:from>
      <xdr:col>15</xdr:col>
      <xdr:colOff>413659</xdr:colOff>
      <xdr:row>3</xdr:row>
      <xdr:rowOff>1872342</xdr:rowOff>
    </xdr:from>
    <xdr:to>
      <xdr:col>18</xdr:col>
      <xdr:colOff>276646</xdr:colOff>
      <xdr:row>3</xdr:row>
      <xdr:rowOff>2405788</xdr:rowOff>
    </xdr:to>
    <xdr:pic>
      <xdr:nvPicPr>
        <xdr:cNvPr id="5" name="Picture 4">
          <a:extLst>
            <a:ext uri="{FF2B5EF4-FFF2-40B4-BE49-F238E27FC236}">
              <a16:creationId xmlns:a16="http://schemas.microsoft.com/office/drawing/2014/main" id="{6E3880A7-736B-472A-B049-76869F8F8EE0}"/>
            </a:ext>
          </a:extLst>
        </xdr:cNvPr>
        <xdr:cNvPicPr>
          <a:picLocks noChangeAspect="1"/>
        </xdr:cNvPicPr>
      </xdr:nvPicPr>
      <xdr:blipFill>
        <a:blip xmlns:r="http://schemas.openxmlformats.org/officeDocument/2006/relationships" r:embed="rId6"/>
        <a:stretch>
          <a:fillRect/>
        </a:stretch>
      </xdr:blipFill>
      <xdr:spPr>
        <a:xfrm>
          <a:off x="11789230" y="2612571"/>
          <a:ext cx="1691787" cy="533446"/>
        </a:xfrm>
        <a:prstGeom prst="rect">
          <a:avLst/>
        </a:prstGeom>
      </xdr:spPr>
    </xdr:pic>
    <xdr:clientData/>
  </xdr:twoCellAnchor>
  <xdr:twoCellAnchor editAs="oneCell">
    <xdr:from>
      <xdr:col>16</xdr:col>
      <xdr:colOff>10887</xdr:colOff>
      <xdr:row>3</xdr:row>
      <xdr:rowOff>2993571</xdr:rowOff>
    </xdr:from>
    <xdr:to>
      <xdr:col>17</xdr:col>
      <xdr:colOff>414835</xdr:colOff>
      <xdr:row>3</xdr:row>
      <xdr:rowOff>3918233</xdr:rowOff>
    </xdr:to>
    <xdr:pic>
      <xdr:nvPicPr>
        <xdr:cNvPr id="6" name="Picture 5">
          <a:extLst>
            <a:ext uri="{FF2B5EF4-FFF2-40B4-BE49-F238E27FC236}">
              <a16:creationId xmlns:a16="http://schemas.microsoft.com/office/drawing/2014/main" id="{F188A642-A9D7-4416-B9B0-83BAD4F90B8F}"/>
            </a:ext>
          </a:extLst>
        </xdr:cNvPr>
        <xdr:cNvPicPr>
          <a:picLocks noChangeAspect="1"/>
        </xdr:cNvPicPr>
      </xdr:nvPicPr>
      <xdr:blipFill>
        <a:blip xmlns:r="http://schemas.openxmlformats.org/officeDocument/2006/relationships" r:embed="rId7"/>
        <a:stretch>
          <a:fillRect/>
        </a:stretch>
      </xdr:blipFill>
      <xdr:spPr>
        <a:xfrm>
          <a:off x="11996058" y="3733800"/>
          <a:ext cx="1013548" cy="9246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1</xdr:row>
      <xdr:rowOff>9525</xdr:rowOff>
    </xdr:from>
    <xdr:to>
      <xdr:col>10</xdr:col>
      <xdr:colOff>344625</xdr:colOff>
      <xdr:row>3</xdr:row>
      <xdr:rowOff>186600</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00000000-0008-0000-0100-000012000000}"/>
            </a:ext>
          </a:extLst>
        </xdr:cNvPr>
        <xdr:cNvSpPr txBox="1"/>
      </xdr:nvSpPr>
      <xdr:spPr>
        <a:xfrm>
          <a:off x="12611100" y="209550"/>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Back to </a:t>
          </a:r>
          <a:br>
            <a:rPr lang="en-GB" sz="1200" b="1" baseline="0">
              <a:latin typeface="Calibri Light" panose="020F0302020204030204" pitchFamily="34" charset="0"/>
              <a:cs typeface="Calibri Light" panose="020F0302020204030204" pitchFamily="34" charset="0"/>
            </a:rPr>
          </a:b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8</xdr:col>
      <xdr:colOff>133350</xdr:colOff>
      <xdr:row>3</xdr:row>
      <xdr:rowOff>276225</xdr:rowOff>
    </xdr:from>
    <xdr:to>
      <xdr:col>10</xdr:col>
      <xdr:colOff>354150</xdr:colOff>
      <xdr:row>7</xdr:row>
      <xdr:rowOff>138975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2620625" y="1019175"/>
          <a:ext cx="1440000" cy="720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 for this Document</a:t>
          </a:r>
        </a:p>
      </xdr:txBody>
    </xdr:sp>
    <xdr:clientData/>
  </xdr:twoCellAnchor>
  <xdr:twoCellAnchor>
    <xdr:from>
      <xdr:col>4</xdr:col>
      <xdr:colOff>87085</xdr:colOff>
      <xdr:row>1</xdr:row>
      <xdr:rowOff>10890</xdr:rowOff>
    </xdr:from>
    <xdr:to>
      <xdr:col>6</xdr:col>
      <xdr:colOff>5758542</xdr:colOff>
      <xdr:row>7</xdr:row>
      <xdr:rowOff>87089</xdr:rowOff>
    </xdr:to>
    <xdr:sp macro="" textlink="">
      <xdr:nvSpPr>
        <xdr:cNvPr id="2" name="TextBox 1">
          <a:extLst>
            <a:ext uri="{FF2B5EF4-FFF2-40B4-BE49-F238E27FC236}">
              <a16:creationId xmlns:a16="http://schemas.microsoft.com/office/drawing/2014/main" id="{2996ECBF-0B83-2DFC-D7D1-C2F67A620061}"/>
            </a:ext>
          </a:extLst>
        </xdr:cNvPr>
        <xdr:cNvSpPr txBox="1"/>
      </xdr:nvSpPr>
      <xdr:spPr>
        <a:xfrm>
          <a:off x="5943599" y="195947"/>
          <a:ext cx="7511143" cy="1741713"/>
        </a:xfrm>
        <a:prstGeom prst="rect">
          <a:avLst/>
        </a:prstGeom>
        <a:solidFill>
          <a:srgbClr val="FFEBAB"/>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The standards:</a:t>
          </a:r>
        </a:p>
        <a:p>
          <a:r>
            <a:rPr lang="en-GB" sz="1100" b="0" i="0" u="none" strike="noStrike">
              <a:solidFill>
                <a:schemeClr val="dk1"/>
              </a:solidFill>
              <a:effectLst/>
              <a:latin typeface="+mn-lt"/>
              <a:ea typeface="+mn-ea"/>
              <a:cs typeface="+mn-cs"/>
            </a:rPr>
            <a:t>1. We have a clear policy or standard operating procedure for play and we promote the importance of play across our service.</a:t>
          </a:r>
        </a:p>
        <a:p>
          <a:r>
            <a:rPr lang="en-GB" sz="1100" b="0" i="0" u="none" strike="noStrike">
              <a:solidFill>
                <a:schemeClr val="dk1"/>
              </a:solidFill>
              <a:effectLst/>
              <a:latin typeface="+mn-lt"/>
              <a:ea typeface="+mn-ea"/>
              <a:cs typeface="+mn-cs"/>
            </a:rPr>
            <a:t>2. All children have access to safe and appropriate play resources while in our care.</a:t>
          </a:r>
        </a:p>
        <a:p>
          <a:r>
            <a:rPr lang="en-GB" sz="1100" b="0" i="0" u="none" strike="noStrike">
              <a:solidFill>
                <a:schemeClr val="dk1"/>
              </a:solidFill>
              <a:effectLst/>
              <a:latin typeface="+mn-lt"/>
              <a:ea typeface="+mn-ea"/>
              <a:cs typeface="+mn-cs"/>
            </a:rPr>
            <a:t>3. All children have access to play services, including qualified and registered health play specialists.</a:t>
          </a:r>
        </a:p>
        <a:p>
          <a:r>
            <a:rPr lang="en-GB" sz="1100" b="0" i="0" u="none" strike="noStrike">
              <a:solidFill>
                <a:schemeClr val="dk1"/>
              </a:solidFill>
              <a:effectLst/>
              <a:latin typeface="+mn-lt"/>
              <a:ea typeface="+mn-ea"/>
              <a:cs typeface="+mn-cs"/>
            </a:rPr>
            <a:t>4. Play is recognised and advocated for by all members of the multidisciplinary team.</a:t>
          </a:r>
        </a:p>
        <a:p>
          <a:r>
            <a:rPr lang="en-GB" sz="1100" b="0" i="0" u="none" strike="noStrike">
              <a:solidFill>
                <a:schemeClr val="dk1"/>
              </a:solidFill>
              <a:effectLst/>
              <a:latin typeface="+mn-lt"/>
              <a:ea typeface="+mn-ea"/>
              <a:cs typeface="+mn-cs"/>
            </a:rPr>
            <a:t>5. Our community health play staff are recognised as an integral part of the service.</a:t>
          </a:r>
        </a:p>
        <a:p>
          <a:r>
            <a:rPr lang="en-GB" sz="1100" b="0" i="0" u="none" strike="noStrike">
              <a:solidFill>
                <a:schemeClr val="dk1"/>
              </a:solidFill>
              <a:effectLst/>
              <a:latin typeface="+mn-lt"/>
              <a:ea typeface="+mn-ea"/>
              <a:cs typeface="+mn-cs"/>
            </a:rPr>
            <a:t>6. Our healthcare environment for children is playful, welcoming, and accessible.</a:t>
          </a:r>
        </a:p>
        <a:p>
          <a:r>
            <a:rPr lang="en-GB" sz="1100" b="0" i="0" u="none" strike="noStrike">
              <a:solidFill>
                <a:schemeClr val="dk1"/>
              </a:solidFill>
              <a:effectLst/>
              <a:latin typeface="+mn-lt"/>
              <a:ea typeface="+mn-ea"/>
              <a:cs typeface="+mn-cs"/>
            </a:rPr>
            <a:t>7. All our health play staff are trained and qualified to the recommended level for their role, registered with their professional body wherever relevant, and supported in their continued professional development.</a:t>
          </a:r>
          <a:endParaRPr lang="en-GB" sz="1100" b="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152400</xdr:rowOff>
    </xdr:from>
    <xdr:to>
      <xdr:col>9</xdr:col>
      <xdr:colOff>730388</xdr:colOff>
      <xdr:row>1</xdr:row>
      <xdr:rowOff>249900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9882188" y="152400"/>
          <a:ext cx="1440000" cy="288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Cover Sheet</a:t>
          </a:r>
        </a:p>
      </xdr:txBody>
    </xdr:sp>
    <xdr:clientData/>
  </xdr:twoCellAnchor>
  <xdr:twoCellAnchor>
    <xdr:from>
      <xdr:col>8</xdr:col>
      <xdr:colOff>1057274</xdr:colOff>
      <xdr:row>0</xdr:row>
      <xdr:rowOff>152401</xdr:rowOff>
    </xdr:from>
    <xdr:to>
      <xdr:col>8</xdr:col>
      <xdr:colOff>2019299</xdr:colOff>
      <xdr:row>1</xdr:row>
      <xdr:rowOff>238126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5763874" y="152401"/>
          <a:ext cx="962025" cy="2667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Guidance</a:t>
          </a:r>
        </a:p>
      </xdr:txBody>
    </xdr:sp>
    <xdr:clientData/>
  </xdr:twoCellAnchor>
  <xdr:twoCellAnchor>
    <xdr:from>
      <xdr:col>9</xdr:col>
      <xdr:colOff>876300</xdr:colOff>
      <xdr:row>0</xdr:row>
      <xdr:rowOff>152400</xdr:rowOff>
    </xdr:from>
    <xdr:to>
      <xdr:col>9</xdr:col>
      <xdr:colOff>2306775</xdr:colOff>
      <xdr:row>1</xdr:row>
      <xdr:rowOff>249900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1468100" y="152400"/>
          <a:ext cx="1430475" cy="288000"/>
        </a:xfrm>
        <a:prstGeom prst="bevel">
          <a:avLst/>
        </a:prstGeom>
        <a:solidFill>
          <a:srgbClr val="FFEBAB"/>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ctr"/>
          <a:r>
            <a:rPr lang="en-GB" sz="1200" b="1" baseline="0">
              <a:latin typeface="Calibri Light" panose="020F0302020204030204" pitchFamily="34" charset="0"/>
              <a:cs typeface="Calibri Light" panose="020F0302020204030204" pitchFamily="34" charset="0"/>
            </a:rPr>
            <a:t>Self-Assessment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Standards" displayName="TabStandards" ref="B9:G59" totalsRowShown="0" headerRowDxfId="40" dataDxfId="39" headerRowBorderDxfId="37" tableBorderDxfId="38" totalsRowBorderDxfId="36">
  <autoFilter ref="B9:G59" xr:uid="{00000000-0009-0000-0100-000001000000}"/>
  <sortState xmlns:xlrd2="http://schemas.microsoft.com/office/spreadsheetml/2017/richdata2" ref="B10:G59">
    <sortCondition ref="B10:B59"/>
  </sortState>
  <tableColumns count="6">
    <tableColumn id="1" xr3:uid="{00000000-0010-0000-0000-000001000000}" name="Section" dataDxfId="35"/>
    <tableColumn id="7" xr3:uid="{00000000-0010-0000-0000-000007000000}" name="Identifier" dataDxfId="34"/>
    <tableColumn id="3" xr3:uid="{00000000-0010-0000-0000-000003000000}" name="Description" dataDxfId="33"/>
    <tableColumn id="5" xr3:uid="{00000000-0010-0000-0000-000005000000}" name="Trust self assessment (Rating)" dataDxfId="32"/>
    <tableColumn id="4" xr3:uid="{00000000-0010-0000-0000-000004000000}" name="Timescale for implementation (date format dd/mm/yyyy) if not already" dataDxfId="31"/>
    <tableColumn id="6" xr3:uid="{00000000-0010-0000-0000-000006000000}" name="Explanation of rating _x000a_(Notes, observation and links to evidence)"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ActionPlan" displayName="TabActionPlan" ref="B3:J53" totalsRowShown="0" headerRowDxfId="13" dataDxfId="12" headerRowBorderDxfId="10" tableBorderDxfId="11" totalsRowBorderDxfId="9">
  <autoFilter ref="B3:J53" xr:uid="{00000000-0009-0000-0100-000002000000}"/>
  <tableColumns count="9">
    <tableColumn id="1" xr3:uid="{00000000-0010-0000-0100-000001000000}" name="Section" dataDxfId="8">
      <calculatedColumnFormula>'Self Assessment'!B10</calculatedColumnFormula>
    </tableColumn>
    <tableColumn id="2" xr3:uid="{00000000-0010-0000-0100-000002000000}" name="Identifier" dataDxfId="7">
      <calculatedColumnFormula>'Self Assessment'!C10</calculatedColumnFormula>
    </tableColumn>
    <tableColumn id="3" xr3:uid="{00000000-0010-0000-0100-000003000000}" name="Description" dataDxfId="6">
      <calculatedColumnFormula>'Self Assessment'!D10</calculatedColumnFormula>
    </tableColumn>
    <tableColumn id="5" xr3:uid="{00000000-0010-0000-0100-000005000000}" name="Rating" dataDxfId="5">
      <calculatedColumnFormula>'Self Assessment'!E10</calculatedColumnFormula>
    </tableColumn>
    <tableColumn id="12" xr3:uid="{00000000-0010-0000-0100-00000C000000}" name="Timescale" dataDxfId="4">
      <calculatedColumnFormula>'Self Assessment'!F10</calculatedColumnFormula>
    </tableColumn>
    <tableColumn id="6" xr3:uid="{00000000-0010-0000-0100-000006000000}" name="Explanation of rating _x000a_(Notes, observation and links to evidence)" dataDxfId="3">
      <calculatedColumnFormula>'Self Assessment'!G10</calculatedColumnFormula>
    </tableColumn>
    <tableColumn id="7" xr3:uid="{00000000-0010-0000-0100-000007000000}" name="Action plan_x000a_+ Progress aim_x000a_+ Key staff_x000a_+ Completion date" dataDxfId="2"/>
    <tableColumn id="9" xr3:uid="{00000000-0010-0000-0100-000009000000}" name="Further comments/notes" dataDxfId="1"/>
    <tableColumn id="8" xr3:uid="{299FF346-453B-4E1B-A77A-4E53B54A62B4}" name="Revew cycle _x000a_Progress since last audit"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6B6BE-CDAB-4F14-9233-E7EBE5627A71}">
  <dimension ref="A1"/>
  <sheetViews>
    <sheetView showGridLines="0" showRowColHeaders="0" tabSelected="1" topLeftCell="A10" zoomScale="130" zoomScaleNormal="130" workbookViewId="0">
      <selection activeCell="D4" sqref="D4"/>
    </sheetView>
  </sheetViews>
  <sheetFormatPr defaultRowHeight="14.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2:N24"/>
  <sheetViews>
    <sheetView showGridLines="0" showRowColHeaders="0" zoomScaleNormal="100" workbookViewId="0"/>
  </sheetViews>
  <sheetFormatPr defaultRowHeight="14.45"/>
  <cols>
    <col min="1" max="1" width="3.85546875" customWidth="1"/>
    <col min="2" max="2" width="10.5703125" customWidth="1"/>
    <col min="3" max="3" width="5.85546875" customWidth="1"/>
    <col min="4" max="4" width="62" customWidth="1"/>
    <col min="5" max="5" width="16.140625" customWidth="1"/>
    <col min="8" max="8" width="8.85546875" customWidth="1"/>
    <col min="9" max="9" width="9.5703125" customWidth="1"/>
  </cols>
  <sheetData>
    <row r="2" spans="2:14" ht="40.35" customHeight="1">
      <c r="B2" s="126"/>
      <c r="C2" s="142" t="s">
        <v>0</v>
      </c>
      <c r="D2" s="127"/>
      <c r="E2" s="127"/>
      <c r="F2" s="127"/>
      <c r="G2" s="127"/>
      <c r="H2" s="127"/>
      <c r="I2" s="127"/>
      <c r="J2" s="127"/>
      <c r="K2" s="127"/>
      <c r="L2" s="127"/>
      <c r="M2" s="127"/>
      <c r="N2" s="128"/>
    </row>
    <row r="3" spans="2:14" ht="20.100000000000001" customHeight="1">
      <c r="B3" s="124"/>
      <c r="C3" s="109"/>
      <c r="D3" s="5"/>
      <c r="E3" s="57"/>
      <c r="F3" s="57"/>
      <c r="G3" s="57"/>
      <c r="H3" s="57"/>
      <c r="I3" s="57"/>
      <c r="J3" s="96"/>
      <c r="K3" s="5"/>
      <c r="L3" s="5"/>
      <c r="M3" s="5"/>
      <c r="N3" s="122"/>
    </row>
    <row r="4" spans="2:14" ht="15.95" thickBot="1">
      <c r="B4" s="124"/>
      <c r="C4" s="5"/>
      <c r="D4" s="5"/>
      <c r="E4" s="154" t="s">
        <v>1</v>
      </c>
      <c r="F4" s="155"/>
      <c r="G4" s="155"/>
      <c r="H4" s="155"/>
      <c r="I4" s="156"/>
      <c r="J4" s="5"/>
      <c r="K4" s="5"/>
      <c r="L4" s="5"/>
      <c r="M4" s="5"/>
      <c r="N4" s="122"/>
    </row>
    <row r="5" spans="2:14" ht="31.5" customHeight="1">
      <c r="B5" s="124"/>
      <c r="C5" s="160" t="s">
        <v>2</v>
      </c>
      <c r="D5" s="161"/>
      <c r="E5" s="166"/>
      <c r="F5" s="166"/>
      <c r="G5" s="166"/>
      <c r="H5" s="166"/>
      <c r="I5" s="167"/>
      <c r="J5" s="5"/>
      <c r="K5" s="5"/>
      <c r="L5" s="5"/>
      <c r="M5" s="102"/>
      <c r="N5" s="122"/>
    </row>
    <row r="6" spans="2:14" ht="31.5" customHeight="1">
      <c r="B6" s="124"/>
      <c r="C6" s="162" t="s">
        <v>3</v>
      </c>
      <c r="D6" s="163"/>
      <c r="E6" s="168"/>
      <c r="F6" s="168"/>
      <c r="G6" s="168"/>
      <c r="H6" s="168"/>
      <c r="I6" s="169"/>
      <c r="J6" s="5"/>
      <c r="K6" s="5"/>
      <c r="L6" s="5"/>
      <c r="M6" s="5"/>
      <c r="N6" s="122"/>
    </row>
    <row r="7" spans="2:14" ht="31.5" customHeight="1" thickBot="1">
      <c r="B7" s="124"/>
      <c r="C7" s="164" t="s">
        <v>4</v>
      </c>
      <c r="D7" s="165"/>
      <c r="E7" s="170"/>
      <c r="F7" s="170"/>
      <c r="G7" s="170"/>
      <c r="H7" s="170"/>
      <c r="I7" s="171"/>
      <c r="J7" s="5"/>
      <c r="K7" s="5"/>
      <c r="L7" s="5"/>
      <c r="M7" s="5"/>
      <c r="N7" s="122"/>
    </row>
    <row r="8" spans="2:14" ht="15" thickBot="1">
      <c r="B8" s="124"/>
      <c r="C8" s="5"/>
      <c r="D8" s="5"/>
      <c r="E8" s="5"/>
      <c r="F8" s="5"/>
      <c r="G8" s="5"/>
      <c r="H8" s="5"/>
      <c r="I8" s="5"/>
      <c r="J8" s="5"/>
      <c r="K8" s="5"/>
      <c r="L8" s="5"/>
      <c r="M8" s="5"/>
      <c r="N8" s="122"/>
    </row>
    <row r="9" spans="2:14" ht="15" thickBot="1">
      <c r="B9" s="124"/>
      <c r="C9" s="172" t="s">
        <v>5</v>
      </c>
      <c r="D9" s="173"/>
      <c r="E9" s="157">
        <f>COUNTA(TabStandards[Trust self assessment (Rating)])/(COUNTA(TabStandards[Trust self assessment (Rating)])+COUNTIF(TabStandards[Trust self assessment (Rating)],""))</f>
        <v>0</v>
      </c>
      <c r="F9" s="158"/>
      <c r="G9" s="158"/>
      <c r="H9" s="158"/>
      <c r="I9" s="159"/>
      <c r="J9" s="5"/>
      <c r="K9" s="5"/>
      <c r="L9" s="5"/>
      <c r="M9" s="5"/>
      <c r="N9" s="122"/>
    </row>
    <row r="10" spans="2:14" ht="15" thickBot="1">
      <c r="B10" s="124"/>
      <c r="C10" s="5"/>
      <c r="D10" s="5"/>
      <c r="E10" s="5"/>
      <c r="F10" s="5"/>
      <c r="G10" s="5"/>
      <c r="H10" s="5"/>
      <c r="I10" s="5"/>
      <c r="J10" s="5"/>
      <c r="K10" s="5"/>
      <c r="L10" s="5"/>
      <c r="M10" s="5"/>
      <c r="N10" s="122"/>
    </row>
    <row r="11" spans="2:14" ht="26.45" thickBot="1">
      <c r="B11" s="124"/>
      <c r="C11" s="152" t="s">
        <v>6</v>
      </c>
      <c r="D11" s="153"/>
      <c r="E11" s="101" t="s">
        <v>7</v>
      </c>
      <c r="F11" s="97" t="s">
        <v>8</v>
      </c>
      <c r="G11" s="98" t="s">
        <v>9</v>
      </c>
      <c r="H11" s="99" t="s">
        <v>10</v>
      </c>
      <c r="I11" s="100" t="s">
        <v>11</v>
      </c>
      <c r="J11" s="5"/>
      <c r="K11" s="5"/>
      <c r="L11" s="5"/>
      <c r="M11" s="5"/>
      <c r="N11" s="122"/>
    </row>
    <row r="12" spans="2:14" ht="26.1">
      <c r="B12" s="124"/>
      <c r="C12" s="110">
        <v>1</v>
      </c>
      <c r="D12" s="148" t="s">
        <v>12</v>
      </c>
      <c r="E12" s="103">
        <f>(COUNTIF(TabStandards[Section],C12)-COUNTIFS(TabStandards[Section],C12,TabStandards[Trust self assessment (Rating)],""))/COUNTIF(TabStandards[Section],C12)</f>
        <v>0</v>
      </c>
      <c r="F12" s="105">
        <f>COUNTIFS(TabStandards[Section],$C12,TabStandards[Trust self assessment (Rating)],"Being fully met")/COUNTIF(TabStandards[Section],$C12)</f>
        <v>0</v>
      </c>
      <c r="G12" s="106">
        <f>COUNTIFS(TabStandards[Section],$C12,TabStandards[Trust self assessment (Rating)],"Significant progress")/COUNTIF(TabStandards[Section],$C12)</f>
        <v>0</v>
      </c>
      <c r="H12" s="107">
        <f>COUNTIFS(TabStandards[Section],$C12,TabStandards[Trust self assessment (Rating)],"Some progress")/COUNTIF(TabStandards[Section],$C12)</f>
        <v>0</v>
      </c>
      <c r="I12" s="108">
        <f>COUNTIFS(TabStandards[Section],$C12,TabStandards[Trust self assessment (Rating)],"No progress")/COUNTIF(TabStandards[Section],$C12)</f>
        <v>0</v>
      </c>
      <c r="J12" s="5"/>
      <c r="K12" s="5"/>
      <c r="L12" s="5"/>
      <c r="M12" s="5"/>
      <c r="N12" s="122"/>
    </row>
    <row r="13" spans="2:14" ht="26.1">
      <c r="B13" s="124"/>
      <c r="C13" s="111">
        <v>2</v>
      </c>
      <c r="D13" s="149" t="s">
        <v>13</v>
      </c>
      <c r="E13" s="104">
        <f>(COUNTIF(TabStandards[Section],C13)-COUNTIFS(TabStandards[Section],C13,TabStandards[Trust self assessment (Rating)],""))/COUNTIF(TabStandards[Section],C13)</f>
        <v>0</v>
      </c>
      <c r="F13" s="105">
        <f>COUNTIFS(TabStandards[Section],$C13,TabStandards[Trust self assessment (Rating)],"Being fully met")/COUNTIF(TabStandards[Section],$C13)</f>
        <v>0</v>
      </c>
      <c r="G13" s="106">
        <f>COUNTIFS(TabStandards[Section],$C13,TabStandards[Trust self assessment (Rating)],"Significant progress")/COUNTIF(TabStandards[Section],$C13)</f>
        <v>0</v>
      </c>
      <c r="H13" s="107">
        <f>COUNTIFS(TabStandards[Section],$C13,TabStandards[Trust self assessment (Rating)],"Some progress")/COUNTIF(TabStandards[Section],$C13)</f>
        <v>0</v>
      </c>
      <c r="I13" s="108">
        <f>COUNTIFS(TabStandards[Section],$C13,TabStandards[Trust self assessment (Rating)],"No progress")/COUNTIF(TabStandards[Section],$C13)</f>
        <v>0</v>
      </c>
      <c r="J13" s="5"/>
      <c r="K13" s="5"/>
      <c r="L13" s="5"/>
      <c r="M13" s="5"/>
      <c r="N13" s="122"/>
    </row>
    <row r="14" spans="2:14" ht="26.1">
      <c r="B14" s="124"/>
      <c r="C14" s="111">
        <v>3</v>
      </c>
      <c r="D14" s="149" t="s">
        <v>14</v>
      </c>
      <c r="E14" s="104">
        <f>(COUNTIF(TabStandards[Section],C14)-COUNTIFS(TabStandards[Section],C14,TabStandards[Trust self assessment (Rating)],""))/COUNTIF(TabStandards[Section],C14)</f>
        <v>0</v>
      </c>
      <c r="F14" s="105">
        <f>COUNTIFS(TabStandards[Section],$C14,TabStandards[Trust self assessment (Rating)],"Being fully met")/COUNTIF(TabStandards[Section],$C14)</f>
        <v>0</v>
      </c>
      <c r="G14" s="106">
        <f>COUNTIFS(TabStandards[Section],$C14,TabStandards[Trust self assessment (Rating)],"Significant progress")/COUNTIF(TabStandards[Section],$C14)</f>
        <v>0</v>
      </c>
      <c r="H14" s="107">
        <f>COUNTIFS(TabStandards[Section],$C14,TabStandards[Trust self assessment (Rating)],"Some progress")/COUNTIF(TabStandards[Section],$C14)</f>
        <v>0</v>
      </c>
      <c r="I14" s="108">
        <f>COUNTIFS(TabStandards[Section],$C14,TabStandards[Trust self assessment (Rating)],"No progress")/COUNTIF(TabStandards[Section],$C14)</f>
        <v>0</v>
      </c>
      <c r="J14" s="5"/>
      <c r="K14" s="5"/>
      <c r="L14" s="5"/>
      <c r="M14" s="5"/>
      <c r="N14" s="122"/>
    </row>
    <row r="15" spans="2:14" ht="26.1">
      <c r="B15" s="124"/>
      <c r="C15" s="111">
        <v>4</v>
      </c>
      <c r="D15" s="149" t="s">
        <v>15</v>
      </c>
      <c r="E15" s="104">
        <f>(COUNTIF(TabStandards[Section],C15)-COUNTIFS(TabStandards[Section],C15,TabStandards[Trust self assessment (Rating)],""))/COUNTIF(TabStandards[Section],C15)</f>
        <v>0</v>
      </c>
      <c r="F15" s="105">
        <f>COUNTIFS(TabStandards[Section],$C15,TabStandards[Trust self assessment (Rating)],"Being fully met")/COUNTIF(TabStandards[Section],$C15)</f>
        <v>0</v>
      </c>
      <c r="G15" s="106">
        <f>COUNTIFS(TabStandards[Section],$C15,TabStandards[Trust self assessment (Rating)],"Significant progress")/COUNTIF(TabStandards[Section],$C15)</f>
        <v>0</v>
      </c>
      <c r="H15" s="107">
        <f>COUNTIFS(TabStandards[Section],$C15,TabStandards[Trust self assessment (Rating)],"Some progress")/COUNTIF(TabStandards[Section],$C15)</f>
        <v>0</v>
      </c>
      <c r="I15" s="108">
        <f>COUNTIFS(TabStandards[Section],$C15,TabStandards[Trust self assessment (Rating)],"No progress")/COUNTIF(TabStandards[Section],$C15)</f>
        <v>0</v>
      </c>
      <c r="J15" s="5"/>
      <c r="K15" s="5"/>
      <c r="L15" s="5"/>
      <c r="M15" s="5"/>
      <c r="N15" s="122"/>
    </row>
    <row r="16" spans="2:14" ht="26.1">
      <c r="B16" s="124"/>
      <c r="C16" s="111">
        <v>5</v>
      </c>
      <c r="D16" s="149" t="s">
        <v>16</v>
      </c>
      <c r="E16" s="104">
        <f>(COUNTIF(TabStandards[Section],C16)-COUNTIFS(TabStandards[Section],C16,TabStandards[Trust self assessment (Rating)],""))/COUNTIF(TabStandards[Section],C16)</f>
        <v>0</v>
      </c>
      <c r="F16" s="105">
        <f>COUNTIFS(TabStandards[Section],$C16,TabStandards[Trust self assessment (Rating)],"Being fully met")/COUNTIF(TabStandards[Section],$C16)</f>
        <v>0</v>
      </c>
      <c r="G16" s="106">
        <f>COUNTIFS(TabStandards[Section],$C16,TabStandards[Trust self assessment (Rating)],"Significant progress")/COUNTIF(TabStandards[Section],$C16)</f>
        <v>0</v>
      </c>
      <c r="H16" s="107">
        <f>COUNTIFS(TabStandards[Section],$C16,TabStandards[Trust self assessment (Rating)],"Some progress")/COUNTIF(TabStandards[Section],$C16)</f>
        <v>0</v>
      </c>
      <c r="I16" s="108">
        <f>COUNTIFS(TabStandards[Section],$C16,TabStandards[Trust self assessment (Rating)],"No progress")/COUNTIF(TabStandards[Section],$C16)</f>
        <v>0</v>
      </c>
      <c r="J16" s="5"/>
      <c r="K16" s="5"/>
      <c r="L16" s="5"/>
      <c r="M16" s="5"/>
      <c r="N16" s="122"/>
    </row>
    <row r="17" spans="2:14">
      <c r="B17" s="124"/>
      <c r="C17" s="111">
        <v>6</v>
      </c>
      <c r="D17" s="149" t="s">
        <v>17</v>
      </c>
      <c r="E17" s="104">
        <f>(COUNTIF(TabStandards[Section],C17)-COUNTIFS(TabStandards[Section],C17,TabStandards[Trust self assessment (Rating)],""))/COUNTIF(TabStandards[Section],C17)</f>
        <v>0</v>
      </c>
      <c r="F17" s="105">
        <f>COUNTIFS(TabStandards[Section],$C17,TabStandards[Trust self assessment (Rating)],"Being fully met")/COUNTIF(TabStandards[Section],$C17)</f>
        <v>0</v>
      </c>
      <c r="G17" s="106">
        <f>COUNTIFS(TabStandards[Section],$C17,TabStandards[Trust self assessment (Rating)],"Significant progress")/COUNTIF(TabStandards[Section],$C17)</f>
        <v>0</v>
      </c>
      <c r="H17" s="107">
        <f>COUNTIFS(TabStandards[Section],$C17,TabStandards[Trust self assessment (Rating)],"Some progress")/COUNTIF(TabStandards[Section],$C17)</f>
        <v>0</v>
      </c>
      <c r="I17" s="108">
        <f>COUNTIFS(TabStandards[Section],$C17,TabStandards[Trust self assessment (Rating)],"No progress")/COUNTIF(TabStandards[Section],$C17)</f>
        <v>0</v>
      </c>
      <c r="J17" s="5"/>
      <c r="K17" s="5"/>
      <c r="L17" s="5"/>
      <c r="M17" s="5"/>
      <c r="N17" s="122"/>
    </row>
    <row r="18" spans="2:14" ht="43.35" customHeight="1" thickBot="1">
      <c r="B18" s="124"/>
      <c r="C18" s="136">
        <v>7</v>
      </c>
      <c r="D18" s="150" t="s">
        <v>18</v>
      </c>
      <c r="E18" s="137">
        <f>(COUNTIF(TabStandards[Section],C18)-COUNTIFS(TabStandards[Section],C18,TabStandards[Trust self assessment (Rating)],""))/COUNTIF(TabStandards[Section],C18)</f>
        <v>0</v>
      </c>
      <c r="F18" s="138">
        <f>COUNTIFS(TabStandards[Section],$C18,TabStandards[Trust self assessment (Rating)],"Being fully met")/COUNTIF(TabStandards[Section],$C18)</f>
        <v>0</v>
      </c>
      <c r="G18" s="139">
        <f>COUNTIFS(TabStandards[Section],$C18,TabStandards[Trust self assessment (Rating)],"Significant progress")/COUNTIF(TabStandards[Section],$C18)</f>
        <v>0</v>
      </c>
      <c r="H18" s="140">
        <f>COUNTIFS(TabStandards[Section],$C18,TabStandards[Trust self assessment (Rating)],"Some progress")/COUNTIF(TabStandards[Section],$C18)</f>
        <v>0</v>
      </c>
      <c r="I18" s="141">
        <f>COUNTIFS(TabStandards[Section],$C18,TabStandards[Trust self assessment (Rating)],"No progress")/COUNTIF(TabStandards[Section],$C18)</f>
        <v>0</v>
      </c>
      <c r="J18" s="5"/>
      <c r="K18" s="5"/>
      <c r="L18" s="5"/>
      <c r="M18" s="5"/>
      <c r="N18" s="122"/>
    </row>
    <row r="19" spans="2:14" hidden="1">
      <c r="B19" s="124"/>
      <c r="C19" s="129" t="s">
        <v>19</v>
      </c>
      <c r="D19" s="130"/>
      <c r="E19" s="131" t="e">
        <f>(COUNTIF(TabStandards[Section],C19)-COUNTIFS(TabStandards[Section],C19,TabStandards[Trust self assessment (Rating)],""))/COUNTIF(TabStandards[Section],C19)</f>
        <v>#DIV/0!</v>
      </c>
      <c r="F19" s="132" t="e">
        <f>COUNTIFS(TabStandards[Section],$C19,TabStandards[Trust self assessment (Rating)],"Green")/COUNTIF(TabStandards[Section],$C19)</f>
        <v>#DIV/0!</v>
      </c>
      <c r="G19" s="133"/>
      <c r="H19" s="134" t="e">
        <f>COUNTIFS(TabStandards[Section],$C19,TabStandards[Trust self assessment (Rating)],"Amber")/COUNTIF(TabStandards[Section],$C19)</f>
        <v>#DIV/0!</v>
      </c>
      <c r="I19" s="135" t="e">
        <f>COUNTIFS(TabStandards[Section],$C19,TabStandards[Trust self assessment (Rating)],"Red")/COUNTIF(TabStandards[Section],$C19)</f>
        <v>#DIV/0!</v>
      </c>
      <c r="J19" s="5"/>
      <c r="K19" s="5"/>
      <c r="L19" s="5"/>
      <c r="M19" s="5"/>
      <c r="N19" s="122"/>
    </row>
    <row r="20" spans="2:14">
      <c r="B20" s="124"/>
      <c r="C20" s="5"/>
      <c r="D20" s="5"/>
      <c r="E20" s="5"/>
      <c r="F20" s="5"/>
      <c r="G20" s="5"/>
      <c r="H20" s="5"/>
      <c r="I20" s="5"/>
      <c r="J20" s="5"/>
      <c r="K20" s="5"/>
      <c r="L20" s="5"/>
      <c r="M20" s="5"/>
      <c r="N20" s="122"/>
    </row>
    <row r="21" spans="2:14" ht="18.600000000000001" customHeight="1">
      <c r="B21" s="124"/>
      <c r="C21" s="197" t="s">
        <v>20</v>
      </c>
      <c r="D21" s="198"/>
      <c r="E21" s="198"/>
      <c r="F21" s="198"/>
      <c r="G21" s="198"/>
      <c r="H21" s="198"/>
      <c r="I21" s="198"/>
      <c r="J21" s="198"/>
      <c r="K21" s="198"/>
      <c r="L21" s="198"/>
      <c r="M21" s="199"/>
      <c r="N21" s="122"/>
    </row>
    <row r="22" spans="2:14">
      <c r="B22" s="124"/>
      <c r="C22" s="5"/>
      <c r="D22" s="5"/>
      <c r="E22" s="5"/>
      <c r="F22" s="5"/>
      <c r="G22" s="5"/>
      <c r="H22" s="5"/>
      <c r="I22" s="5"/>
      <c r="J22" s="5"/>
      <c r="K22" s="5"/>
      <c r="L22" s="5"/>
      <c r="M22" s="5"/>
      <c r="N22" s="122"/>
    </row>
    <row r="23" spans="2:14">
      <c r="B23" s="124"/>
      <c r="C23" s="5"/>
      <c r="D23" s="5"/>
      <c r="E23" s="5"/>
      <c r="F23" s="5"/>
      <c r="G23" s="5"/>
      <c r="H23" s="5"/>
      <c r="I23" s="5"/>
      <c r="J23" s="5"/>
      <c r="K23" s="5"/>
      <c r="L23" s="5"/>
      <c r="M23" s="5"/>
      <c r="N23" s="122"/>
    </row>
    <row r="24" spans="2:14">
      <c r="B24" s="125"/>
      <c r="C24" s="121"/>
      <c r="D24" s="121"/>
      <c r="E24" s="121"/>
      <c r="F24" s="121"/>
      <c r="G24" s="121"/>
      <c r="H24" s="121"/>
      <c r="I24" s="121"/>
      <c r="J24" s="121"/>
      <c r="K24" s="121"/>
      <c r="L24" s="121"/>
      <c r="M24" s="121"/>
      <c r="N24" s="123"/>
    </row>
  </sheetData>
  <sheetProtection selectLockedCells="1"/>
  <mergeCells count="11">
    <mergeCell ref="C21:M21"/>
    <mergeCell ref="C11:D11"/>
    <mergeCell ref="E4:I4"/>
    <mergeCell ref="E9:I9"/>
    <mergeCell ref="C5:D5"/>
    <mergeCell ref="C6:D6"/>
    <mergeCell ref="C7:D7"/>
    <mergeCell ref="E5:I5"/>
    <mergeCell ref="E6:I6"/>
    <mergeCell ref="E7:I7"/>
    <mergeCell ref="C9:D9"/>
  </mergeCells>
  <conditionalFormatting sqref="E12:E19">
    <cfRule type="dataBar" priority="8">
      <dataBar>
        <cfvo type="num" val="0"/>
        <cfvo type="num" val="1"/>
        <color theme="3" tint="0.79998168889431442"/>
      </dataBar>
      <extLst>
        <ext xmlns:x14="http://schemas.microsoft.com/office/spreadsheetml/2009/9/main" uri="{B025F937-C7B1-47D3-B67F-A62EFF666E3E}">
          <x14:id>{3E210FC7-FF93-4559-BF7E-16823AA7DA2B}</x14:id>
        </ext>
      </extLst>
    </cfRule>
  </conditionalFormatting>
  <conditionalFormatting sqref="E9:I9">
    <cfRule type="dataBar" priority="7">
      <dataBar>
        <cfvo type="num" val="0"/>
        <cfvo type="num" val="1"/>
        <color theme="3" tint="0.39997558519241921"/>
      </dataBar>
      <extLst>
        <ext xmlns:x14="http://schemas.microsoft.com/office/spreadsheetml/2009/9/main" uri="{B025F937-C7B1-47D3-B67F-A62EFF666E3E}">
          <x14:id>{6BE6489F-AE1B-42A1-A634-923C59947677}</x14:id>
        </ext>
      </extLst>
    </cfRule>
  </conditionalFormatting>
  <conditionalFormatting sqref="E12:I19">
    <cfRule type="containsErrors" dxfId="56" priority="5">
      <formula>ISERROR(E12)</formula>
    </cfRule>
  </conditionalFormatting>
  <conditionalFormatting sqref="F12:I19">
    <cfRule type="expression" dxfId="55" priority="6">
      <formula>$E12=0</formula>
    </cfRule>
  </conditionalFormatting>
  <conditionalFormatting sqref="G11">
    <cfRule type="cellIs" dxfId="54" priority="1" operator="equal">
      <formula>"No progress"</formula>
    </cfRule>
    <cfRule type="cellIs" dxfId="53" priority="2" operator="equal">
      <formula>"Some progress"</formula>
    </cfRule>
    <cfRule type="cellIs" dxfId="52" priority="3" operator="equal">
      <formula>"Significant progress"</formula>
    </cfRule>
    <cfRule type="cellIs" dxfId="51" priority="4" operator="equal">
      <formula>"Being fully met"</formula>
    </cfRule>
  </conditionalFormatting>
  <pageMargins left="0.25" right="0.25" top="0.75" bottom="0.75" header="0.3" footer="0.3"/>
  <pageSetup paperSize="8" orientation="landscape" r:id="rId1"/>
  <drawing r:id="rId2"/>
  <extLst>
    <ext xmlns:x14="http://schemas.microsoft.com/office/spreadsheetml/2009/9/main" uri="{78C0D931-6437-407d-A8EE-F0AAD7539E65}">
      <x14:conditionalFormattings>
        <x14:conditionalFormatting xmlns:xm="http://schemas.microsoft.com/office/excel/2006/main">
          <x14:cfRule type="dataBar" id="{3E210FC7-FF93-4559-BF7E-16823AA7DA2B}">
            <x14:dataBar minLength="0" maxLength="100" gradient="0" direction="leftToRight">
              <x14:cfvo type="num">
                <xm:f>0</xm:f>
              </x14:cfvo>
              <x14:cfvo type="num">
                <xm:f>1</xm:f>
              </x14:cfvo>
              <x14:negativeFillColor rgb="FFFF0000"/>
              <x14:axisColor rgb="FF000000"/>
            </x14:dataBar>
          </x14:cfRule>
          <xm:sqref>E12:E19</xm:sqref>
        </x14:conditionalFormatting>
        <x14:conditionalFormatting xmlns:xm="http://schemas.microsoft.com/office/excel/2006/main">
          <x14:cfRule type="dataBar" id="{6BE6489F-AE1B-42A1-A634-923C59947677}">
            <x14:dataBar minLength="0" maxLength="100" gradient="0" direction="leftToRight">
              <x14:cfvo type="num">
                <xm:f>0</xm:f>
              </x14:cfvo>
              <x14:cfvo type="num">
                <xm:f>1</xm:f>
              </x14:cfvo>
              <x14:negativeFillColor rgb="FFFF0000"/>
              <x14:axisColor rgb="FF000000"/>
            </x14:dataBar>
          </x14:cfRule>
          <xm:sqref>E9:I9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20"/>
  <sheetViews>
    <sheetView showGridLines="0" showRowColHeaders="0" zoomScale="85" zoomScaleNormal="85" zoomScaleSheetLayoutView="70" workbookViewId="0">
      <selection activeCell="A2" sqref="A2"/>
    </sheetView>
  </sheetViews>
  <sheetFormatPr defaultRowHeight="14.45"/>
  <cols>
    <col min="5" max="5" width="15.140625" customWidth="1"/>
    <col min="9" max="10" width="10.5703125" customWidth="1"/>
    <col min="11" max="11" width="31.5703125" customWidth="1"/>
  </cols>
  <sheetData>
    <row r="1" spans="1:24" ht="15" thickTop="1">
      <c r="A1" s="146"/>
      <c r="B1" s="143"/>
      <c r="C1" s="143"/>
      <c r="D1" s="143"/>
      <c r="E1" s="143"/>
      <c r="F1" s="143"/>
      <c r="G1" s="143"/>
      <c r="H1" s="143"/>
      <c r="I1" s="143"/>
      <c r="J1" s="143"/>
      <c r="K1" s="143"/>
      <c r="L1" s="143"/>
      <c r="M1" s="143"/>
      <c r="N1" s="143"/>
      <c r="O1" s="143"/>
      <c r="P1" s="143"/>
      <c r="Q1" s="143"/>
      <c r="R1" s="143"/>
      <c r="S1" s="144"/>
    </row>
    <row r="2" spans="1:24" ht="21">
      <c r="A2" s="4"/>
      <c r="B2" s="147" t="s">
        <v>21</v>
      </c>
      <c r="C2" s="5"/>
      <c r="D2" s="5"/>
      <c r="E2" s="5"/>
      <c r="F2" s="5"/>
      <c r="G2" s="5"/>
      <c r="H2" s="5"/>
      <c r="I2" s="5"/>
      <c r="J2" s="5"/>
      <c r="K2" s="5"/>
      <c r="L2" s="5"/>
      <c r="M2" s="5"/>
      <c r="N2" s="5"/>
      <c r="O2" s="5"/>
      <c r="P2" s="5"/>
      <c r="Q2" s="5"/>
      <c r="R2" s="5"/>
      <c r="S2" s="6"/>
    </row>
    <row r="3" spans="1:24" ht="21">
      <c r="A3" s="4"/>
      <c r="B3" s="147"/>
      <c r="C3" s="5"/>
      <c r="D3" s="5"/>
      <c r="E3" s="5"/>
      <c r="F3" s="5"/>
      <c r="G3" s="5"/>
      <c r="H3" s="5"/>
      <c r="I3" s="5"/>
      <c r="J3" s="5"/>
      <c r="K3" s="5"/>
      <c r="L3" s="5"/>
      <c r="M3" s="5"/>
      <c r="N3" s="5"/>
      <c r="O3" s="5"/>
      <c r="P3" s="5"/>
      <c r="Q3" s="5"/>
      <c r="R3" s="5"/>
      <c r="S3" s="6"/>
    </row>
    <row r="4" spans="1:24" ht="367.7" customHeight="1">
      <c r="A4" s="4"/>
      <c r="B4" s="174" t="s">
        <v>22</v>
      </c>
      <c r="C4" s="174"/>
      <c r="D4" s="174"/>
      <c r="E4" s="174"/>
      <c r="F4" s="174"/>
      <c r="G4" s="174"/>
      <c r="H4" s="174"/>
      <c r="I4" s="174"/>
      <c r="J4" s="174"/>
      <c r="K4" s="174"/>
      <c r="L4" s="174"/>
      <c r="M4" s="174"/>
      <c r="N4" s="174"/>
      <c r="O4" s="174"/>
      <c r="P4" s="5"/>
      <c r="Q4" s="5"/>
      <c r="R4" s="5"/>
      <c r="S4" s="6"/>
    </row>
    <row r="5" spans="1:24" ht="14.45" customHeight="1">
      <c r="A5" s="4"/>
      <c r="B5" s="5"/>
      <c r="C5" s="5"/>
      <c r="D5" s="5"/>
      <c r="E5" s="5"/>
      <c r="F5" s="5"/>
      <c r="G5" s="5"/>
      <c r="H5" s="5"/>
      <c r="I5" s="5"/>
      <c r="J5" s="5"/>
      <c r="K5" s="5"/>
      <c r="L5" s="5"/>
      <c r="M5" s="5"/>
      <c r="N5" s="5"/>
      <c r="O5" s="5"/>
      <c r="P5" s="5"/>
      <c r="Q5" s="5"/>
      <c r="R5" s="5"/>
      <c r="S5" s="6"/>
    </row>
    <row r="6" spans="1:24" ht="15.6" customHeight="1">
      <c r="A6" s="4"/>
      <c r="B6" s="175" t="s">
        <v>23</v>
      </c>
      <c r="C6" s="176"/>
      <c r="D6" s="176"/>
      <c r="E6" s="176"/>
      <c r="F6" s="176"/>
      <c r="G6" s="176"/>
      <c r="H6" s="176"/>
      <c r="I6" s="176"/>
      <c r="J6" s="176"/>
      <c r="K6" s="176"/>
      <c r="L6" s="176"/>
      <c r="M6" s="176"/>
      <c r="N6" s="176"/>
      <c r="O6" s="177"/>
      <c r="P6" s="5"/>
      <c r="Q6" s="5"/>
      <c r="R6" s="5"/>
      <c r="S6" s="6"/>
    </row>
    <row r="7" spans="1:24">
      <c r="A7" s="4"/>
      <c r="B7" s="178"/>
      <c r="C7" s="179"/>
      <c r="D7" s="179"/>
      <c r="E7" s="179"/>
      <c r="F7" s="179"/>
      <c r="G7" s="179"/>
      <c r="H7" s="179"/>
      <c r="I7" s="179"/>
      <c r="J7" s="179"/>
      <c r="K7" s="179"/>
      <c r="L7" s="179"/>
      <c r="M7" s="179"/>
      <c r="N7" s="179"/>
      <c r="O7" s="180"/>
      <c r="P7" s="5"/>
      <c r="Q7" s="5"/>
      <c r="R7" s="5"/>
      <c r="S7" s="6"/>
    </row>
    <row r="8" spans="1:24">
      <c r="A8" s="4"/>
      <c r="B8" s="5"/>
      <c r="C8" s="5"/>
      <c r="D8" s="5"/>
      <c r="E8" s="5"/>
      <c r="F8" s="5"/>
      <c r="G8" s="5"/>
      <c r="H8" s="5"/>
      <c r="I8" s="5"/>
      <c r="J8" s="5"/>
      <c r="K8" s="5"/>
      <c r="L8" s="5"/>
      <c r="M8" s="5"/>
      <c r="N8" s="5"/>
      <c r="O8" s="5"/>
      <c r="P8" s="5"/>
      <c r="Q8" s="5"/>
      <c r="R8" s="5"/>
      <c r="S8" s="6"/>
    </row>
    <row r="9" spans="1:24" ht="15.6" customHeight="1">
      <c r="A9" s="4"/>
      <c r="B9" s="175" t="s">
        <v>24</v>
      </c>
      <c r="C9" s="176"/>
      <c r="D9" s="176"/>
      <c r="E9" s="176"/>
      <c r="F9" s="176"/>
      <c r="G9" s="176"/>
      <c r="H9" s="176"/>
      <c r="I9" s="176"/>
      <c r="J9" s="176"/>
      <c r="K9" s="176"/>
      <c r="L9" s="176"/>
      <c r="M9" s="176"/>
      <c r="N9" s="176"/>
      <c r="O9" s="177"/>
      <c r="P9" s="5"/>
      <c r="Q9" s="5"/>
      <c r="R9" s="5"/>
      <c r="S9" s="6"/>
    </row>
    <row r="10" spans="1:24" ht="64.349999999999994" customHeight="1">
      <c r="A10" s="4"/>
      <c r="B10" s="178"/>
      <c r="C10" s="179"/>
      <c r="D10" s="179"/>
      <c r="E10" s="179"/>
      <c r="F10" s="179"/>
      <c r="G10" s="179"/>
      <c r="H10" s="179"/>
      <c r="I10" s="179"/>
      <c r="J10" s="179"/>
      <c r="K10" s="179"/>
      <c r="L10" s="179"/>
      <c r="M10" s="179"/>
      <c r="N10" s="179"/>
      <c r="O10" s="180"/>
      <c r="P10" s="5"/>
      <c r="Q10" s="5"/>
      <c r="R10" s="5"/>
      <c r="S10" s="6"/>
    </row>
    <row r="11" spans="1:24">
      <c r="A11" s="4"/>
      <c r="B11" s="5"/>
      <c r="C11" s="5"/>
      <c r="D11" s="5"/>
      <c r="E11" s="5"/>
      <c r="F11" s="5"/>
      <c r="G11" s="5"/>
      <c r="H11" s="5"/>
      <c r="I11" s="5"/>
      <c r="J11" s="5"/>
      <c r="K11" s="5"/>
      <c r="L11" s="5"/>
      <c r="M11" s="5"/>
      <c r="N11" s="5"/>
      <c r="O11" s="5"/>
      <c r="P11" s="5"/>
      <c r="Q11" s="5"/>
      <c r="R11" s="5"/>
      <c r="S11" s="6"/>
    </row>
    <row r="12" spans="1:24" ht="20.25" customHeight="1">
      <c r="A12" s="4"/>
      <c r="B12" s="175" t="s">
        <v>25</v>
      </c>
      <c r="C12" s="176"/>
      <c r="D12" s="176"/>
      <c r="E12" s="176"/>
      <c r="F12" s="176"/>
      <c r="G12" s="176"/>
      <c r="H12" s="176"/>
      <c r="I12" s="176"/>
      <c r="J12" s="176"/>
      <c r="K12" s="176"/>
      <c r="L12" s="176"/>
      <c r="M12" s="176"/>
      <c r="N12" s="176"/>
      <c r="O12" s="177"/>
      <c r="P12" s="5"/>
      <c r="Q12" s="5"/>
      <c r="R12" s="5"/>
      <c r="S12" s="6"/>
    </row>
    <row r="13" spans="1:24" ht="76.5" customHeight="1">
      <c r="A13" s="4"/>
      <c r="B13" s="181"/>
      <c r="C13" s="182"/>
      <c r="D13" s="182"/>
      <c r="E13" s="182"/>
      <c r="F13" s="182"/>
      <c r="G13" s="182"/>
      <c r="H13" s="182"/>
      <c r="I13" s="182"/>
      <c r="J13" s="182"/>
      <c r="K13" s="182"/>
      <c r="L13" s="182"/>
      <c r="M13" s="182"/>
      <c r="N13" s="182"/>
      <c r="O13" s="183"/>
      <c r="P13" s="5"/>
      <c r="Q13" s="5"/>
      <c r="R13" s="5"/>
      <c r="S13" s="6"/>
    </row>
    <row r="14" spans="1:24" ht="16.5" customHeight="1">
      <c r="A14" s="4"/>
      <c r="B14" s="181"/>
      <c r="C14" s="182"/>
      <c r="D14" s="182"/>
      <c r="E14" s="182"/>
      <c r="F14" s="182"/>
      <c r="G14" s="182"/>
      <c r="H14" s="182"/>
      <c r="I14" s="182"/>
      <c r="J14" s="182"/>
      <c r="K14" s="182"/>
      <c r="L14" s="182"/>
      <c r="M14" s="182"/>
      <c r="N14" s="182"/>
      <c r="O14" s="183"/>
      <c r="P14" s="5"/>
      <c r="Q14" s="5"/>
      <c r="R14" s="5"/>
      <c r="S14" s="6"/>
    </row>
    <row r="15" spans="1:24" ht="142.35" customHeight="1">
      <c r="A15" s="4"/>
      <c r="B15" s="178"/>
      <c r="C15" s="179"/>
      <c r="D15" s="179"/>
      <c r="E15" s="179"/>
      <c r="F15" s="179"/>
      <c r="G15" s="179"/>
      <c r="H15" s="179"/>
      <c r="I15" s="179"/>
      <c r="J15" s="179"/>
      <c r="K15" s="179"/>
      <c r="L15" s="179"/>
      <c r="M15" s="179"/>
      <c r="N15" s="179"/>
      <c r="O15" s="180"/>
      <c r="P15" s="5"/>
      <c r="Q15" s="5"/>
      <c r="R15" s="5"/>
      <c r="S15" s="6"/>
      <c r="X15" s="12"/>
    </row>
    <row r="16" spans="1:24" ht="15.6">
      <c r="A16" s="4"/>
      <c r="B16" s="120"/>
      <c r="C16" s="120"/>
      <c r="D16" s="120"/>
      <c r="E16" s="120"/>
      <c r="F16" s="120"/>
      <c r="G16" s="120"/>
      <c r="H16" s="120"/>
      <c r="I16" s="120"/>
      <c r="J16" s="120"/>
      <c r="K16" s="120"/>
      <c r="L16" s="120"/>
      <c r="M16" s="120"/>
      <c r="N16" s="120"/>
      <c r="O16" s="120"/>
      <c r="P16" s="5"/>
      <c r="Q16" s="5"/>
      <c r="R16" s="5"/>
      <c r="S16" s="6"/>
      <c r="X16" s="12"/>
    </row>
    <row r="17" spans="1:24" ht="91.35" customHeight="1">
      <c r="A17" s="4"/>
      <c r="B17" s="184" t="s">
        <v>26</v>
      </c>
      <c r="C17" s="185"/>
      <c r="D17" s="185"/>
      <c r="E17" s="185"/>
      <c r="F17" s="185"/>
      <c r="G17" s="185"/>
      <c r="H17" s="185"/>
      <c r="I17" s="185"/>
      <c r="J17" s="185"/>
      <c r="K17" s="185"/>
      <c r="L17" s="185"/>
      <c r="M17" s="185"/>
      <c r="N17" s="185"/>
      <c r="O17" s="186"/>
      <c r="P17" s="5"/>
      <c r="Q17" s="5"/>
      <c r="R17" s="5"/>
      <c r="S17" s="6"/>
      <c r="X17" s="12"/>
    </row>
    <row r="18" spans="1:24" ht="15" customHeight="1">
      <c r="A18" s="4"/>
      <c r="B18" s="145"/>
      <c r="C18" s="145"/>
      <c r="D18" s="145"/>
      <c r="E18" s="145"/>
      <c r="F18" s="145"/>
      <c r="G18" s="145"/>
      <c r="H18" s="145"/>
      <c r="I18" s="5"/>
      <c r="J18" s="5"/>
      <c r="K18" s="5"/>
      <c r="L18" s="5"/>
      <c r="M18" s="5"/>
      <c r="N18" s="5"/>
      <c r="O18" s="5"/>
      <c r="P18" s="5"/>
      <c r="Q18" s="5"/>
      <c r="R18" s="5"/>
      <c r="S18" s="6"/>
    </row>
    <row r="19" spans="1:24" ht="34.35" customHeight="1">
      <c r="A19" s="4"/>
      <c r="B19" s="184" t="s">
        <v>27</v>
      </c>
      <c r="C19" s="185"/>
      <c r="D19" s="185"/>
      <c r="E19" s="185"/>
      <c r="F19" s="185"/>
      <c r="G19" s="185"/>
      <c r="H19" s="185"/>
      <c r="I19" s="185"/>
      <c r="J19" s="185"/>
      <c r="K19" s="185"/>
      <c r="L19" s="185"/>
      <c r="M19" s="185"/>
      <c r="N19" s="185"/>
      <c r="O19" s="186"/>
      <c r="P19" s="5"/>
      <c r="Q19" s="5"/>
      <c r="R19" s="5"/>
      <c r="S19" s="6"/>
    </row>
    <row r="20" spans="1:24" ht="15" thickBot="1">
      <c r="A20" s="7"/>
      <c r="B20" s="8"/>
      <c r="C20" s="8"/>
      <c r="D20" s="8"/>
      <c r="E20" s="8"/>
      <c r="F20" s="8"/>
      <c r="G20" s="8"/>
      <c r="H20" s="8"/>
      <c r="I20" s="8"/>
      <c r="J20" s="8"/>
      <c r="K20" s="8"/>
      <c r="L20" s="8"/>
      <c r="M20" s="8"/>
      <c r="N20" s="8"/>
      <c r="O20" s="8"/>
      <c r="P20" s="8"/>
      <c r="Q20" s="8"/>
      <c r="R20" s="8"/>
      <c r="S20" s="9"/>
    </row>
  </sheetData>
  <sheetProtection selectLockedCells="1"/>
  <mergeCells count="6">
    <mergeCell ref="B4:O4"/>
    <mergeCell ref="B6:O7"/>
    <mergeCell ref="B9:O10"/>
    <mergeCell ref="B12:O15"/>
    <mergeCell ref="B19:O19"/>
    <mergeCell ref="B17:O17"/>
  </mergeCells>
  <pageMargins left="0.7" right="0.7" top="0.75" bottom="0.75" header="0.3" footer="0.3"/>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2:H111"/>
  <sheetViews>
    <sheetView showGridLines="0" zoomScaleNormal="100" zoomScaleSheetLayoutView="100" workbookViewId="0">
      <pane ySplit="9" topLeftCell="A10" activePane="bottomLeft" state="frozen"/>
      <selection pane="bottomLeft"/>
    </sheetView>
  </sheetViews>
  <sheetFormatPr defaultRowHeight="14.45"/>
  <cols>
    <col min="1" max="1" width="4" customWidth="1"/>
    <col min="2" max="2" width="7.85546875" customWidth="1"/>
    <col min="3" max="3" width="10" customWidth="1"/>
    <col min="4" max="4" width="63.5703125" customWidth="1"/>
    <col min="5" max="5" width="12.85546875" customWidth="1"/>
    <col min="6" max="6" width="13.85546875" style="56" customWidth="1"/>
    <col min="7" max="7" width="84.85546875" customWidth="1"/>
    <col min="8" max="8" width="22.85546875" customWidth="1"/>
  </cols>
  <sheetData>
    <row r="2" spans="2:8" ht="20.25" customHeight="1" thickBot="1">
      <c r="G2" s="196"/>
      <c r="H2" s="50" t="s">
        <v>28</v>
      </c>
    </row>
    <row r="3" spans="2:8" ht="22.5" customHeight="1">
      <c r="B3" s="193" t="s">
        <v>29</v>
      </c>
      <c r="C3" s="194"/>
      <c r="D3" s="195"/>
      <c r="G3" s="196"/>
      <c r="H3" s="51" t="s">
        <v>8</v>
      </c>
    </row>
    <row r="4" spans="2:8" ht="22.5" customHeight="1">
      <c r="B4" s="187" t="str">
        <f>COUNTA(TabStandards[Trust self assessment (Rating)])&amp;" / "&amp;(COUNTA(TabStandards[Trust self assessment (Rating)])+COUNTIF(TabStandards[Trust self assessment (Rating)],""))</f>
        <v>0 / 50</v>
      </c>
      <c r="C4" s="188"/>
      <c r="D4" s="189"/>
      <c r="G4" s="196"/>
      <c r="H4" s="51" t="s">
        <v>9</v>
      </c>
    </row>
    <row r="5" spans="2:8" ht="22.5" customHeight="1" thickBot="1">
      <c r="B5" s="190">
        <f>COUNTA(TabStandards[Trust self assessment (Rating)])/(COUNTA(TabStandards[Trust self assessment (Rating)])+COUNTIF(TabStandards[Trust self assessment (Rating)],""))</f>
        <v>0</v>
      </c>
      <c r="C5" s="191"/>
      <c r="D5" s="192"/>
      <c r="G5" s="196"/>
      <c r="H5" s="52" t="s">
        <v>10</v>
      </c>
    </row>
    <row r="6" spans="2:8" ht="22.5" customHeight="1">
      <c r="G6" s="196"/>
      <c r="H6" s="54" t="s">
        <v>11</v>
      </c>
    </row>
    <row r="7" spans="2:8" ht="22.5" customHeight="1">
      <c r="G7" s="196"/>
      <c r="H7" s="77"/>
    </row>
    <row r="8" spans="2:8" ht="15" thickBot="1">
      <c r="D8" s="1"/>
      <c r="E8" s="2"/>
    </row>
    <row r="9" spans="2:8" ht="72.599999999999994">
      <c r="B9" s="18" t="s">
        <v>30</v>
      </c>
      <c r="C9" s="18" t="s">
        <v>31</v>
      </c>
      <c r="D9" s="19" t="s">
        <v>32</v>
      </c>
      <c r="E9" s="53" t="s">
        <v>33</v>
      </c>
      <c r="F9" s="20" t="s">
        <v>34</v>
      </c>
      <c r="G9" s="21" t="s">
        <v>35</v>
      </c>
    </row>
    <row r="10" spans="2:8" ht="43.5">
      <c r="B10" s="39">
        <v>1</v>
      </c>
      <c r="C10" s="16" t="s">
        <v>36</v>
      </c>
      <c r="D10" s="13" t="s">
        <v>37</v>
      </c>
      <c r="E10" s="55"/>
      <c r="F10" s="60"/>
      <c r="G10" s="15"/>
    </row>
    <row r="11" spans="2:8" ht="43.5">
      <c r="B11" s="39">
        <v>1</v>
      </c>
      <c r="C11" s="16" t="s">
        <v>38</v>
      </c>
      <c r="D11" s="13" t="s">
        <v>39</v>
      </c>
      <c r="E11" s="55"/>
      <c r="F11" s="60"/>
      <c r="G11" s="15"/>
    </row>
    <row r="12" spans="2:8" ht="72.599999999999994">
      <c r="B12" s="39">
        <v>1</v>
      </c>
      <c r="C12" s="16" t="s">
        <v>40</v>
      </c>
      <c r="D12" s="13" t="s">
        <v>41</v>
      </c>
      <c r="E12" s="55"/>
      <c r="F12" s="60"/>
      <c r="G12" s="15"/>
    </row>
    <row r="13" spans="2:8">
      <c r="B13" s="39">
        <v>1</v>
      </c>
      <c r="C13" s="16" t="s">
        <v>42</v>
      </c>
      <c r="D13" s="13" t="s">
        <v>43</v>
      </c>
      <c r="E13" s="55"/>
      <c r="F13" s="70"/>
      <c r="G13" s="17"/>
    </row>
    <row r="14" spans="2:8" ht="43.5">
      <c r="B14" s="39">
        <v>1</v>
      </c>
      <c r="C14" s="16" t="s">
        <v>44</v>
      </c>
      <c r="D14" s="14" t="s">
        <v>45</v>
      </c>
      <c r="E14" s="55"/>
      <c r="F14" s="60"/>
      <c r="G14" s="15"/>
    </row>
    <row r="15" spans="2:8" ht="57.95">
      <c r="B15" s="39">
        <v>1</v>
      </c>
      <c r="C15" s="16" t="s">
        <v>46</v>
      </c>
      <c r="D15" s="13" t="s">
        <v>47</v>
      </c>
      <c r="E15" s="55"/>
      <c r="F15" s="60"/>
      <c r="G15" s="15"/>
    </row>
    <row r="16" spans="2:8" ht="29.1">
      <c r="B16" s="39">
        <v>1</v>
      </c>
      <c r="C16" s="16" t="s">
        <v>48</v>
      </c>
      <c r="D16" s="14" t="s">
        <v>49</v>
      </c>
      <c r="E16" s="55"/>
      <c r="F16" s="60"/>
      <c r="G16" s="15"/>
    </row>
    <row r="17" spans="2:7" ht="29.1">
      <c r="B17" s="39">
        <v>1</v>
      </c>
      <c r="C17" s="16" t="s">
        <v>50</v>
      </c>
      <c r="D17" s="14" t="s">
        <v>51</v>
      </c>
      <c r="E17" s="55"/>
      <c r="F17" s="60"/>
      <c r="G17" s="15"/>
    </row>
    <row r="18" spans="2:7" ht="29.1">
      <c r="B18" s="39">
        <v>1</v>
      </c>
      <c r="C18" s="16" t="s">
        <v>52</v>
      </c>
      <c r="D18" s="14" t="s">
        <v>53</v>
      </c>
      <c r="E18" s="55"/>
      <c r="F18" s="60"/>
      <c r="G18" s="15"/>
    </row>
    <row r="19" spans="2:7" ht="33" customHeight="1" thickBot="1">
      <c r="B19" s="78">
        <v>1</v>
      </c>
      <c r="C19" s="79" t="s">
        <v>54</v>
      </c>
      <c r="D19" s="80" t="s">
        <v>55</v>
      </c>
      <c r="E19" s="81"/>
      <c r="F19" s="200"/>
      <c r="G19" s="201"/>
    </row>
    <row r="20" spans="2:7" ht="29.1">
      <c r="B20" s="84">
        <v>2</v>
      </c>
      <c r="C20" s="85" t="s">
        <v>56</v>
      </c>
      <c r="D20" s="90" t="s">
        <v>57</v>
      </c>
      <c r="E20" s="87"/>
      <c r="F20" s="202"/>
      <c r="G20" s="203"/>
    </row>
    <row r="21" spans="2:7" ht="29.1">
      <c r="B21" s="39">
        <v>2</v>
      </c>
      <c r="C21" s="16" t="s">
        <v>58</v>
      </c>
      <c r="D21" s="14" t="s">
        <v>59</v>
      </c>
      <c r="E21" s="55"/>
      <c r="F21" s="60"/>
      <c r="G21" s="15"/>
    </row>
    <row r="22" spans="2:7" ht="29.1" customHeight="1">
      <c r="B22" s="39">
        <v>2</v>
      </c>
      <c r="C22" s="16" t="s">
        <v>60</v>
      </c>
      <c r="D22" s="14" t="s">
        <v>61</v>
      </c>
      <c r="E22" s="55"/>
      <c r="F22" s="60"/>
      <c r="G22" s="15"/>
    </row>
    <row r="23" spans="2:7" ht="29.1">
      <c r="B23" s="39">
        <v>2</v>
      </c>
      <c r="C23" s="16" t="s">
        <v>62</v>
      </c>
      <c r="D23" s="14" t="s">
        <v>63</v>
      </c>
      <c r="E23" s="55"/>
      <c r="F23" s="60"/>
      <c r="G23" s="15"/>
    </row>
    <row r="24" spans="2:7" ht="29.45" thickBot="1">
      <c r="B24" s="78">
        <v>2</v>
      </c>
      <c r="C24" s="79" t="s">
        <v>64</v>
      </c>
      <c r="D24" s="80" t="s">
        <v>65</v>
      </c>
      <c r="E24" s="81"/>
      <c r="F24" s="200"/>
      <c r="G24" s="201"/>
    </row>
    <row r="25" spans="2:7" ht="57.95">
      <c r="B25" s="84">
        <v>3</v>
      </c>
      <c r="C25" s="85" t="s">
        <v>66</v>
      </c>
      <c r="D25" s="90" t="s">
        <v>67</v>
      </c>
      <c r="E25" s="87"/>
      <c r="F25" s="202"/>
      <c r="G25" s="203"/>
    </row>
    <row r="26" spans="2:7" ht="29.1">
      <c r="B26" s="39">
        <v>3</v>
      </c>
      <c r="C26" s="16" t="s">
        <v>68</v>
      </c>
      <c r="D26" s="14" t="s">
        <v>69</v>
      </c>
      <c r="E26" s="55"/>
      <c r="F26" s="60"/>
      <c r="G26" s="15"/>
    </row>
    <row r="27" spans="2:7" ht="43.5">
      <c r="B27" s="39">
        <v>3</v>
      </c>
      <c r="C27" s="16" t="s">
        <v>70</v>
      </c>
      <c r="D27" s="14" t="s">
        <v>71</v>
      </c>
      <c r="E27" s="55"/>
      <c r="F27" s="70"/>
      <c r="G27" s="17"/>
    </row>
    <row r="28" spans="2:7" ht="29.45" customHeight="1">
      <c r="B28" s="39">
        <v>3</v>
      </c>
      <c r="C28" s="16" t="s">
        <v>72</v>
      </c>
      <c r="D28" s="14" t="s">
        <v>73</v>
      </c>
      <c r="E28" s="55"/>
      <c r="F28" s="70"/>
      <c r="G28" s="17"/>
    </row>
    <row r="29" spans="2:7" ht="29.1">
      <c r="B29" s="39">
        <v>3</v>
      </c>
      <c r="C29" s="16" t="s">
        <v>74</v>
      </c>
      <c r="D29" s="14" t="s">
        <v>75</v>
      </c>
      <c r="E29" s="55"/>
      <c r="F29" s="60"/>
      <c r="G29" s="15"/>
    </row>
    <row r="30" spans="2:7" ht="57.95">
      <c r="B30" s="39">
        <v>3</v>
      </c>
      <c r="C30" s="16" t="s">
        <v>76</v>
      </c>
      <c r="D30" s="14" t="s">
        <v>77</v>
      </c>
      <c r="E30" s="55"/>
      <c r="F30" s="60"/>
      <c r="G30" s="15"/>
    </row>
    <row r="31" spans="2:7" ht="57.95">
      <c r="B31" s="39">
        <v>3</v>
      </c>
      <c r="C31" s="16" t="s">
        <v>78</v>
      </c>
      <c r="D31" s="112" t="s">
        <v>79</v>
      </c>
      <c r="E31" s="55"/>
      <c r="F31" s="60"/>
      <c r="G31" s="15"/>
    </row>
    <row r="32" spans="2:7" ht="29.1">
      <c r="B32" s="39">
        <v>3</v>
      </c>
      <c r="C32" s="16" t="s">
        <v>80</v>
      </c>
      <c r="D32" s="13" t="s">
        <v>81</v>
      </c>
      <c r="E32" s="55"/>
      <c r="F32" s="60"/>
      <c r="G32" s="15"/>
    </row>
    <row r="33" spans="2:7" ht="29.1">
      <c r="B33" s="39">
        <v>3</v>
      </c>
      <c r="C33" s="16" t="s">
        <v>82</v>
      </c>
      <c r="D33" s="14" t="s">
        <v>83</v>
      </c>
      <c r="E33" s="55"/>
      <c r="F33" s="60"/>
      <c r="G33" s="15"/>
    </row>
    <row r="34" spans="2:7" ht="33.75" customHeight="1">
      <c r="B34" s="39">
        <v>3</v>
      </c>
      <c r="C34" s="16" t="s">
        <v>84</v>
      </c>
      <c r="D34" s="14" t="s">
        <v>85</v>
      </c>
      <c r="E34" s="55"/>
      <c r="F34" s="70"/>
      <c r="G34" s="17"/>
    </row>
    <row r="35" spans="2:7" ht="29.1">
      <c r="B35" s="39">
        <v>3</v>
      </c>
      <c r="C35" s="16" t="s">
        <v>86</v>
      </c>
      <c r="D35" s="13" t="s">
        <v>87</v>
      </c>
      <c r="E35" s="55"/>
      <c r="F35" s="70"/>
      <c r="G35" s="17"/>
    </row>
    <row r="36" spans="2:7" ht="38.1" customHeight="1" thickBot="1">
      <c r="B36" s="78">
        <v>3</v>
      </c>
      <c r="C36" s="79" t="s">
        <v>88</v>
      </c>
      <c r="D36" s="80" t="s">
        <v>89</v>
      </c>
      <c r="E36" s="81"/>
      <c r="F36" s="82"/>
      <c r="G36" s="83"/>
    </row>
    <row r="37" spans="2:7" ht="43.5">
      <c r="B37" s="84">
        <v>4</v>
      </c>
      <c r="C37" s="85" t="s">
        <v>90</v>
      </c>
      <c r="D37" s="86" t="s">
        <v>91</v>
      </c>
      <c r="E37" s="87"/>
      <c r="F37" s="88"/>
      <c r="G37" s="89"/>
    </row>
    <row r="38" spans="2:7" ht="29.1">
      <c r="B38" s="39">
        <v>4</v>
      </c>
      <c r="C38" s="16" t="s">
        <v>92</v>
      </c>
      <c r="D38" s="14" t="s">
        <v>93</v>
      </c>
      <c r="E38" s="55"/>
      <c r="F38" s="60"/>
      <c r="G38" s="17"/>
    </row>
    <row r="39" spans="2:7" ht="57.95">
      <c r="B39" s="39">
        <v>4</v>
      </c>
      <c r="C39" s="16" t="s">
        <v>94</v>
      </c>
      <c r="D39" s="13" t="s">
        <v>95</v>
      </c>
      <c r="E39" s="55"/>
      <c r="F39" s="60"/>
      <c r="G39" s="15"/>
    </row>
    <row r="40" spans="2:7" ht="29.1">
      <c r="B40" s="39">
        <v>4</v>
      </c>
      <c r="C40" s="16" t="s">
        <v>96</v>
      </c>
      <c r="D40" s="13" t="s">
        <v>97</v>
      </c>
      <c r="E40" s="55"/>
      <c r="F40" s="60"/>
      <c r="G40" s="15"/>
    </row>
    <row r="41" spans="2:7" ht="44.1" thickBot="1">
      <c r="B41" s="78">
        <v>4</v>
      </c>
      <c r="C41" s="79" t="s">
        <v>98</v>
      </c>
      <c r="D41" s="80" t="s">
        <v>99</v>
      </c>
      <c r="E41" s="81"/>
      <c r="F41" s="82"/>
      <c r="G41" s="83"/>
    </row>
    <row r="42" spans="2:7" ht="29.1">
      <c r="B42" s="84">
        <v>5</v>
      </c>
      <c r="C42" s="85" t="s">
        <v>100</v>
      </c>
      <c r="D42" s="90" t="s">
        <v>101</v>
      </c>
      <c r="E42" s="87"/>
      <c r="F42" s="202"/>
      <c r="G42" s="203"/>
    </row>
    <row r="43" spans="2:7" ht="57.95">
      <c r="B43" s="39">
        <v>5</v>
      </c>
      <c r="C43" s="16" t="s">
        <v>102</v>
      </c>
      <c r="D43" s="14" t="s">
        <v>103</v>
      </c>
      <c r="E43" s="55"/>
      <c r="F43" s="60"/>
      <c r="G43" s="17"/>
    </row>
    <row r="44" spans="2:7" ht="29.45" thickBot="1">
      <c r="B44" s="78">
        <v>5</v>
      </c>
      <c r="C44" s="79" t="s">
        <v>104</v>
      </c>
      <c r="D44" s="80" t="s">
        <v>105</v>
      </c>
      <c r="E44" s="81"/>
      <c r="F44" s="200"/>
      <c r="G44" s="201"/>
    </row>
    <row r="45" spans="2:7" ht="43.5">
      <c r="B45" s="84">
        <v>6</v>
      </c>
      <c r="C45" s="85" t="s">
        <v>106</v>
      </c>
      <c r="D45" s="90" t="s">
        <v>107</v>
      </c>
      <c r="E45" s="87"/>
      <c r="F45" s="88"/>
      <c r="G45" s="89"/>
    </row>
    <row r="46" spans="2:7" ht="43.5">
      <c r="B46" s="39">
        <v>6</v>
      </c>
      <c r="C46" s="16" t="s">
        <v>108</v>
      </c>
      <c r="D46" s="13" t="s">
        <v>109</v>
      </c>
      <c r="E46" s="55"/>
      <c r="F46" s="70"/>
      <c r="G46" s="17"/>
    </row>
    <row r="47" spans="2:7" ht="29.1">
      <c r="B47" s="39">
        <v>6</v>
      </c>
      <c r="C47" s="16" t="s">
        <v>110</v>
      </c>
      <c r="D47" s="14" t="s">
        <v>111</v>
      </c>
      <c r="E47" s="55"/>
      <c r="F47" s="70"/>
      <c r="G47" s="17"/>
    </row>
    <row r="48" spans="2:7" ht="29.1">
      <c r="B48" s="39">
        <v>6</v>
      </c>
      <c r="C48" s="16" t="s">
        <v>112</v>
      </c>
      <c r="D48" s="14" t="s">
        <v>113</v>
      </c>
      <c r="E48" s="55"/>
      <c r="F48" s="60"/>
      <c r="G48" s="15"/>
    </row>
    <row r="49" spans="2:7" ht="43.5">
      <c r="B49" s="39">
        <v>6</v>
      </c>
      <c r="C49" s="16" t="s">
        <v>114</v>
      </c>
      <c r="D49" s="14" t="s">
        <v>115</v>
      </c>
      <c r="E49" s="55"/>
      <c r="F49" s="60"/>
      <c r="G49" s="15"/>
    </row>
    <row r="50" spans="2:7" ht="29.1">
      <c r="B50" s="39">
        <v>6</v>
      </c>
      <c r="C50" s="16" t="s">
        <v>116</v>
      </c>
      <c r="D50" s="13" t="s">
        <v>117</v>
      </c>
      <c r="E50" s="55"/>
      <c r="F50" s="70"/>
      <c r="G50" s="17"/>
    </row>
    <row r="51" spans="2:7" ht="29.1">
      <c r="B51" s="39">
        <v>6</v>
      </c>
      <c r="C51" s="16" t="s">
        <v>118</v>
      </c>
      <c r="D51" s="13" t="s">
        <v>119</v>
      </c>
      <c r="E51" s="55"/>
      <c r="F51" s="60"/>
      <c r="G51" s="15"/>
    </row>
    <row r="52" spans="2:7" ht="29.1">
      <c r="B52" s="39">
        <v>6</v>
      </c>
      <c r="C52" s="16" t="s">
        <v>120</v>
      </c>
      <c r="D52" s="13" t="s">
        <v>121</v>
      </c>
      <c r="E52" s="55"/>
      <c r="F52" s="70"/>
      <c r="G52" s="17"/>
    </row>
    <row r="53" spans="2:7" ht="29.45" thickBot="1">
      <c r="B53" s="78">
        <v>6</v>
      </c>
      <c r="C53" s="79" t="s">
        <v>122</v>
      </c>
      <c r="D53" s="80" t="s">
        <v>123</v>
      </c>
      <c r="E53" s="81"/>
      <c r="F53" s="82"/>
      <c r="G53" s="83"/>
    </row>
    <row r="54" spans="2:7" ht="29.1">
      <c r="B54" s="84">
        <v>7</v>
      </c>
      <c r="C54" s="85" t="s">
        <v>124</v>
      </c>
      <c r="D54" s="90" t="s">
        <v>125</v>
      </c>
      <c r="E54" s="87"/>
      <c r="F54" s="202"/>
      <c r="G54" s="203"/>
    </row>
    <row r="55" spans="2:7" ht="43.5">
      <c r="B55" s="39">
        <v>7</v>
      </c>
      <c r="C55" s="16" t="s">
        <v>126</v>
      </c>
      <c r="D55" s="14" t="s">
        <v>127</v>
      </c>
      <c r="E55" s="55"/>
      <c r="F55" s="60"/>
      <c r="G55" s="15"/>
    </row>
    <row r="56" spans="2:7" ht="43.5">
      <c r="B56" s="39">
        <v>7</v>
      </c>
      <c r="C56" s="16" t="s">
        <v>128</v>
      </c>
      <c r="D56" s="13" t="s">
        <v>129</v>
      </c>
      <c r="E56" s="55"/>
      <c r="F56" s="60"/>
      <c r="G56" s="15"/>
    </row>
    <row r="57" spans="2:7" ht="29.1">
      <c r="B57" s="39">
        <v>7</v>
      </c>
      <c r="C57" s="16" t="s">
        <v>130</v>
      </c>
      <c r="D57" s="13" t="s">
        <v>131</v>
      </c>
      <c r="E57" s="55"/>
      <c r="F57" s="60"/>
      <c r="G57" s="15"/>
    </row>
    <row r="58" spans="2:7" ht="29.1">
      <c r="B58" s="39">
        <v>7</v>
      </c>
      <c r="C58" s="16" t="s">
        <v>132</v>
      </c>
      <c r="D58" s="13" t="s">
        <v>133</v>
      </c>
      <c r="E58" s="55"/>
      <c r="F58" s="60"/>
      <c r="G58" s="15"/>
    </row>
    <row r="59" spans="2:7" ht="29.45" thickBot="1">
      <c r="B59" s="91">
        <v>7</v>
      </c>
      <c r="C59" s="92" t="s">
        <v>134</v>
      </c>
      <c r="D59" s="93" t="s">
        <v>135</v>
      </c>
      <c r="E59" s="94"/>
      <c r="F59" s="204"/>
      <c r="G59" s="95"/>
    </row>
    <row r="68" ht="27.95" customHeight="1"/>
    <row r="69" ht="19.5" customHeight="1"/>
    <row r="73" ht="50.1" customHeight="1"/>
    <row r="74" ht="53.45" customHeight="1"/>
    <row r="76" ht="64.5" customHeight="1"/>
    <row r="79" ht="44.1" customHeight="1"/>
    <row r="80" ht="33" customHeight="1"/>
    <row r="84" ht="41.1" customHeight="1"/>
    <row r="89" ht="33.950000000000003" customHeight="1"/>
    <row r="91" ht="44.25" customHeight="1"/>
    <row r="95" ht="52.5" customHeight="1"/>
    <row r="96" ht="39" customHeight="1"/>
    <row r="101" ht="38.25" customHeight="1"/>
    <row r="105" ht="46.5" customHeight="1"/>
    <row r="108" ht="36" customHeight="1"/>
    <row r="111" ht="33.950000000000003" customHeight="1"/>
  </sheetData>
  <sheetProtection selectLockedCells="1" autoFilter="0"/>
  <mergeCells count="4">
    <mergeCell ref="B4:D4"/>
    <mergeCell ref="B5:D5"/>
    <mergeCell ref="B3:D3"/>
    <mergeCell ref="G2:G7"/>
  </mergeCells>
  <phoneticPr fontId="10" type="noConversion"/>
  <conditionalFormatting sqref="B5:D5">
    <cfRule type="colorScale" priority="32">
      <colorScale>
        <cfvo type="num" val="0.33"/>
        <cfvo type="percentile" val="0.66"/>
        <cfvo type="num" val="0.95"/>
        <color rgb="FFF8696B"/>
        <color rgb="FFFFEB84"/>
        <color rgb="FF63BE7B"/>
      </colorScale>
    </cfRule>
  </conditionalFormatting>
  <conditionalFormatting sqref="F1:F8 E10:E59 F60:F1048576">
    <cfRule type="cellIs" dxfId="50" priority="21" operator="equal">
      <formula>"No progress"</formula>
    </cfRule>
    <cfRule type="cellIs" dxfId="49" priority="22" operator="equal">
      <formula>"Some progress"</formula>
    </cfRule>
    <cfRule type="cellIs" dxfId="48" priority="23" operator="equal">
      <formula>"Significant progress"</formula>
    </cfRule>
    <cfRule type="cellIs" dxfId="47" priority="24" operator="equal">
      <formula>"Being fully met"</formula>
    </cfRule>
  </conditionalFormatting>
  <conditionalFormatting sqref="H2">
    <cfRule type="cellIs" dxfId="46" priority="29" stopIfTrue="1" operator="equal">
      <formula>"Yellow"</formula>
    </cfRule>
  </conditionalFormatting>
  <conditionalFormatting sqref="H3:H5">
    <cfRule type="cellIs" dxfId="45" priority="5" operator="equal">
      <formula>"No progress"</formula>
    </cfRule>
  </conditionalFormatting>
  <conditionalFormatting sqref="H3:H7">
    <cfRule type="cellIs" dxfId="44" priority="2" operator="equal">
      <formula>"Some progress"</formula>
    </cfRule>
    <cfRule type="cellIs" dxfId="43" priority="3" operator="equal">
      <formula>"Significant progress"</formula>
    </cfRule>
    <cfRule type="cellIs" dxfId="42" priority="4" operator="equal">
      <formula>"Being fully met"</formula>
    </cfRule>
  </conditionalFormatting>
  <conditionalFormatting sqref="H6:H7">
    <cfRule type="cellIs" dxfId="41" priority="1" operator="equal">
      <formula>"No progress"</formula>
    </cfRule>
  </conditionalFormatting>
  <dataValidations count="2">
    <dataValidation type="list" allowBlank="1" showInputMessage="1" showErrorMessage="1" sqref="H2" xr:uid="{896050AC-1135-497A-A50E-249144E71E05}">
      <formula1>"Green, Yellow, Amber, Red"</formula1>
    </dataValidation>
    <dataValidation type="list" allowBlank="1" showInputMessage="1" showErrorMessage="1" sqref="F1:F8 F60:F1048576 E9:E59" xr:uid="{FC6ECCE1-95AA-4AB5-AF43-0AC50D8CE4C3}">
      <formula1>"Being fully met, Significant progress, Some progress, No progress"</formula1>
    </dataValidation>
  </dataValidations>
  <pageMargins left="0.23622047244094491" right="0.23622047244094491" top="0.74803149606299213" bottom="0.74803149606299213" header="0.31496062992125984" footer="0.31496062992125984"/>
  <pageSetup paperSize="8" scale="75" fitToHeight="0" orientation="landscape" r:id="rId1"/>
  <ignoredErrors>
    <ignoredError sqref="E9" listDataValidation="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B2:J92"/>
  <sheetViews>
    <sheetView showGridLines="0" zoomScale="85" zoomScaleNormal="85" zoomScaleSheetLayoutView="85" workbookViewId="0">
      <selection activeCell="G6" sqref="G6"/>
    </sheetView>
  </sheetViews>
  <sheetFormatPr defaultRowHeight="14.45"/>
  <cols>
    <col min="1" max="1" width="4" customWidth="1"/>
    <col min="2" max="2" width="7.5703125" customWidth="1"/>
    <col min="3" max="3" width="9.42578125" customWidth="1"/>
    <col min="4" max="4" width="69.85546875" customWidth="1"/>
    <col min="5" max="5" width="13.42578125" style="12" customWidth="1"/>
    <col min="6" max="6" width="11.42578125" style="12" customWidth="1"/>
    <col min="7" max="7" width="49.140625" customWidth="1"/>
    <col min="8" max="8" width="49.5703125" customWidth="1"/>
    <col min="9" max="11" width="32.5703125" customWidth="1"/>
  </cols>
  <sheetData>
    <row r="2" spans="2:10" ht="27.75" customHeight="1" thickBot="1">
      <c r="C2" s="11" t="str">
        <f>"Action Plan - "&amp;Dashboard!E5</f>
        <v xml:space="preserve">Action Plan - </v>
      </c>
      <c r="D2" s="11"/>
      <c r="E2" s="58"/>
      <c r="I2" s="59"/>
    </row>
    <row r="3" spans="2:10" ht="58.5" thickBot="1">
      <c r="B3" s="18" t="s">
        <v>30</v>
      </c>
      <c r="C3" s="19" t="s">
        <v>31</v>
      </c>
      <c r="D3" s="19" t="s">
        <v>32</v>
      </c>
      <c r="E3" s="19" t="s">
        <v>136</v>
      </c>
      <c r="F3" s="21" t="s">
        <v>137</v>
      </c>
      <c r="G3" s="21" t="s">
        <v>35</v>
      </c>
      <c r="H3" s="24" t="s">
        <v>138</v>
      </c>
      <c r="I3" s="24" t="s">
        <v>139</v>
      </c>
      <c r="J3" s="38" t="s">
        <v>140</v>
      </c>
    </row>
    <row r="4" spans="2:10" ht="42" customHeight="1" thickTop="1" thickBot="1">
      <c r="B4" s="25">
        <f>'Self Assessment'!B10</f>
        <v>1</v>
      </c>
      <c r="C4" s="26" t="str">
        <f>'Self Assessment'!C10</f>
        <v>1a</v>
      </c>
      <c r="D4" s="27" t="str">
        <f>'Self Assessment'!D10</f>
        <v>Play, and supporting access to appropriate and safe play provision, is the responsibility of all staff who may encounter children in the course of their work.</v>
      </c>
      <c r="E4" s="151">
        <f>'Self Assessment'!E10</f>
        <v>0</v>
      </c>
      <c r="F4" s="71">
        <f>'Self Assessment'!F10</f>
        <v>0</v>
      </c>
      <c r="G4" s="27">
        <f>'Self Assessment'!G10</f>
        <v>0</v>
      </c>
      <c r="H4" s="28"/>
      <c r="I4" s="29"/>
      <c r="J4" s="36"/>
    </row>
    <row r="5" spans="2:10" ht="30" thickTop="1" thickBot="1">
      <c r="B5" s="30">
        <f>'Self Assessment'!B11</f>
        <v>1</v>
      </c>
      <c r="C5" s="3" t="str">
        <f>'Self Assessment'!C11</f>
        <v>1b</v>
      </c>
      <c r="D5" s="22" t="str">
        <f>'Self Assessment'!D11</f>
        <v xml:space="preserve">The importance of play and the role of health play staff is included in training for all staff who may encounter children in the course of their work.  </v>
      </c>
      <c r="E5" s="22">
        <f>'Self Assessment'!E11</f>
        <v>0</v>
      </c>
      <c r="F5" s="72">
        <f>'Self Assessment'!F11</f>
        <v>0</v>
      </c>
      <c r="G5" s="27">
        <f>'Self Assessment'!G11</f>
        <v>0</v>
      </c>
      <c r="H5" s="23"/>
      <c r="I5" s="10"/>
      <c r="J5" s="35"/>
    </row>
    <row r="6" spans="2:10" ht="76.7" customHeight="1" thickTop="1" thickBot="1">
      <c r="B6" s="30">
        <f>'Self Assessment'!B12</f>
        <v>1</v>
      </c>
      <c r="C6" s="3" t="str">
        <f>'Self Assessment'!C12</f>
        <v>1c</v>
      </c>
      <c r="D6" s="22" t="str">
        <f>'Self Assessment'!D12</f>
        <v>An internal policy is in place outlining children’s right to play, the specialised nature of play in healthcare and our commitment to upholding these principles.
or:
We have a standard operating procedure for our play service.</v>
      </c>
      <c r="E6" s="22">
        <f>'Self Assessment'!E12</f>
        <v>0</v>
      </c>
      <c r="F6" s="72">
        <f>'Self Assessment'!F12</f>
        <v>0</v>
      </c>
      <c r="G6" s="27">
        <f>'Self Assessment'!G12</f>
        <v>0</v>
      </c>
      <c r="H6" s="23"/>
      <c r="I6" s="10"/>
      <c r="J6" s="35"/>
    </row>
    <row r="7" spans="2:10" ht="15.6" thickTop="1" thickBot="1">
      <c r="B7" s="30">
        <f>'Self Assessment'!B13</f>
        <v>1</v>
      </c>
      <c r="C7" s="3" t="str">
        <f>'Self Assessment'!C13</f>
        <v>1d</v>
      </c>
      <c r="D7" s="22" t="str">
        <f>'Self Assessment'!D13</f>
        <v xml:space="preserve">Our policy considers the play needs of children visiting adult patients. </v>
      </c>
      <c r="E7" s="22">
        <f>'Self Assessment'!E13</f>
        <v>0</v>
      </c>
      <c r="F7" s="72">
        <f>'Self Assessment'!F13</f>
        <v>0</v>
      </c>
      <c r="G7" s="27">
        <f>'Self Assessment'!G13</f>
        <v>0</v>
      </c>
      <c r="H7" s="23"/>
      <c r="I7" s="10"/>
      <c r="J7" s="35"/>
    </row>
    <row r="8" spans="2:10" ht="40.700000000000003" customHeight="1" thickTop="1" thickBot="1">
      <c r="B8" s="30">
        <f>'Self Assessment'!B14</f>
        <v>1</v>
      </c>
      <c r="C8" s="3" t="str">
        <f>'Self Assessment'!C14</f>
        <v>1e</v>
      </c>
      <c r="D8" s="22" t="str">
        <f>'Self Assessment'!D14</f>
        <v xml:space="preserve">Our play services manager is an advocate for play and is responsible for sharing and communicating the progress and needs of the play service at trust board level. </v>
      </c>
      <c r="E8" s="22">
        <f>'Self Assessment'!E14</f>
        <v>0</v>
      </c>
      <c r="F8" s="72">
        <f>'Self Assessment'!F14</f>
        <v>0</v>
      </c>
      <c r="G8" s="27">
        <f>'Self Assessment'!G14</f>
        <v>0</v>
      </c>
      <c r="H8" s="23"/>
      <c r="I8" s="10"/>
      <c r="J8" s="35"/>
    </row>
    <row r="9" spans="2:10" ht="44.45" thickTop="1" thickBot="1">
      <c r="B9" s="30">
        <f>'Self Assessment'!B15</f>
        <v>1</v>
      </c>
      <c r="C9" s="3" t="str">
        <f>'Self Assessment'!C15</f>
        <v>1f</v>
      </c>
      <c r="D9" s="22" t="str">
        <f>'Self Assessment'!D15</f>
        <v>We have easily accessible pages on our internal and external websites containing up-to-date information about play provision, the health play service team, community play services, contact details and referral pathways.</v>
      </c>
      <c r="E9" s="22">
        <f>'Self Assessment'!E15</f>
        <v>0</v>
      </c>
      <c r="F9" s="72">
        <f>'Self Assessment'!F15</f>
        <v>0</v>
      </c>
      <c r="G9" s="27">
        <f>'Self Assessment'!G15</f>
        <v>0</v>
      </c>
      <c r="H9" s="23"/>
      <c r="I9" s="10"/>
      <c r="J9" s="35"/>
    </row>
    <row r="10" spans="2:10" ht="30" thickTop="1" thickBot="1">
      <c r="B10" s="30">
        <f>'Self Assessment'!B16</f>
        <v>1</v>
      </c>
      <c r="C10" s="3" t="str">
        <f>'Self Assessment'!C16</f>
        <v>1g</v>
      </c>
      <c r="D10" s="22" t="str">
        <f>'Self Assessment'!D16</f>
        <v>Our health play staff take every opportunity to promote play within our service, and with children and their families in the community.</v>
      </c>
      <c r="E10" s="22">
        <f>'Self Assessment'!E16</f>
        <v>0</v>
      </c>
      <c r="F10" s="72">
        <f>'Self Assessment'!F16</f>
        <v>0</v>
      </c>
      <c r="G10" s="27">
        <f>'Self Assessment'!G16</f>
        <v>0</v>
      </c>
      <c r="H10" s="23"/>
      <c r="I10" s="10"/>
      <c r="J10" s="35"/>
    </row>
    <row r="11" spans="2:10" ht="30" thickTop="1" thickBot="1">
      <c r="B11" s="30">
        <f>'Self Assessment'!B17</f>
        <v>1</v>
      </c>
      <c r="C11" s="3" t="str">
        <f>'Self Assessment'!C17</f>
        <v>1h</v>
      </c>
      <c r="D11" s="22" t="str">
        <f>'Self Assessment'!D17</f>
        <v>We regularly seek feedback from children and their families on the play provision available to them.</v>
      </c>
      <c r="E11" s="22">
        <f>'Self Assessment'!E17</f>
        <v>0</v>
      </c>
      <c r="F11" s="72">
        <f>'Self Assessment'!F17</f>
        <v>0</v>
      </c>
      <c r="G11" s="27">
        <f>'Self Assessment'!G17</f>
        <v>0</v>
      </c>
      <c r="H11" s="23"/>
      <c r="I11" s="10"/>
      <c r="J11" s="35"/>
    </row>
    <row r="12" spans="2:10" ht="30" thickTop="1" thickBot="1">
      <c r="B12" s="30">
        <f>'Self Assessment'!B18</f>
        <v>1</v>
      </c>
      <c r="C12" s="3" t="str">
        <f>'Self Assessment'!C18</f>
        <v>1I</v>
      </c>
      <c r="D12" s="22" t="str">
        <f>'Self Assessment'!D18</f>
        <v>We encourage and support the continued professional development of our health play staff.</v>
      </c>
      <c r="E12" s="22">
        <f>'Self Assessment'!E18</f>
        <v>0</v>
      </c>
      <c r="F12" s="72">
        <f>'Self Assessment'!F18</f>
        <v>0</v>
      </c>
      <c r="G12" s="27">
        <f>'Self Assessment'!G18</f>
        <v>0</v>
      </c>
      <c r="H12" s="23"/>
      <c r="I12" s="10"/>
      <c r="J12" s="35"/>
    </row>
    <row r="13" spans="2:10" ht="30" thickTop="1" thickBot="1">
      <c r="B13" s="30">
        <f>'Self Assessment'!B19</f>
        <v>1</v>
      </c>
      <c r="C13" s="3" t="str">
        <f>'Self Assessment'!C19</f>
        <v>1J</v>
      </c>
      <c r="D13" s="22" t="str">
        <f>'Self Assessment'!D19</f>
        <v>We encourage, support and plan for health play specialist students and apprentices to be professionally mentored within our service.</v>
      </c>
      <c r="E13" s="22">
        <f>'Self Assessment'!E19</f>
        <v>0</v>
      </c>
      <c r="F13" s="72">
        <f>'Self Assessment'!F19</f>
        <v>0</v>
      </c>
      <c r="G13" s="27">
        <f>'Self Assessment'!G19</f>
        <v>0</v>
      </c>
      <c r="H13" s="23"/>
      <c r="I13" s="10"/>
      <c r="J13" s="35"/>
    </row>
    <row r="14" spans="2:10" ht="30" thickTop="1" thickBot="1">
      <c r="B14" s="30">
        <f>'Self Assessment'!B20</f>
        <v>2</v>
      </c>
      <c r="C14" s="3" t="str">
        <f>'Self Assessment'!C20</f>
        <v>2a</v>
      </c>
      <c r="D14" s="22" t="str">
        <f>'Self Assessment'!D20</f>
        <v xml:space="preserve">Developmentally appropriate toys and play resources are available for all children we care for, 24 hours a day, 7 days a week. </v>
      </c>
      <c r="E14" s="22">
        <f>'Self Assessment'!E20</f>
        <v>0</v>
      </c>
      <c r="F14" s="72">
        <f>'Self Assessment'!F20</f>
        <v>0</v>
      </c>
      <c r="G14" s="22">
        <f>'Self Assessment'!G20</f>
        <v>0</v>
      </c>
      <c r="H14" s="23"/>
      <c r="I14" s="10"/>
      <c r="J14" s="35"/>
    </row>
    <row r="15" spans="2:10" ht="30" thickTop="1" thickBot="1">
      <c r="B15" s="30">
        <f>'Self Assessment'!B21</f>
        <v>2</v>
      </c>
      <c r="C15" s="3" t="str">
        <f>'Self Assessment'!C21</f>
        <v>2b</v>
      </c>
      <c r="D15" s="32" t="str">
        <f>'Self Assessment'!D21</f>
        <v>All toys and play resources are kept clean and in a good, safe, working condition and are audited regularly.</v>
      </c>
      <c r="E15" s="32">
        <f>'Self Assessment'!E21</f>
        <v>0</v>
      </c>
      <c r="F15" s="73">
        <f>'Self Assessment'!F21</f>
        <v>0</v>
      </c>
      <c r="G15" s="32">
        <f>'Self Assessment'!G21</f>
        <v>0</v>
      </c>
      <c r="H15" s="33"/>
      <c r="I15" s="34"/>
      <c r="J15" s="35"/>
    </row>
    <row r="16" spans="2:10" ht="30" thickTop="1" thickBot="1">
      <c r="B16" s="30">
        <f>'Self Assessment'!B22</f>
        <v>2</v>
      </c>
      <c r="C16" s="3" t="str">
        <f>'Self Assessment'!C22</f>
        <v>2c</v>
      </c>
      <c r="D16" s="27" t="str">
        <f>'Self Assessment'!D22</f>
        <v>Robust infection control and toy cleaning policies are adhered to and available upon request.</v>
      </c>
      <c r="E16" s="27">
        <f>'Self Assessment'!E22</f>
        <v>0</v>
      </c>
      <c r="F16" s="71">
        <f>'Self Assessment'!F22</f>
        <v>0</v>
      </c>
      <c r="G16" s="27">
        <f>'Self Assessment'!G22</f>
        <v>0</v>
      </c>
      <c r="H16" s="28"/>
      <c r="I16" s="29"/>
      <c r="J16" s="35"/>
    </row>
    <row r="17" spans="2:10" ht="30" thickTop="1" thickBot="1">
      <c r="B17" s="30">
        <f>'Self Assessment'!B23</f>
        <v>2</v>
      </c>
      <c r="C17" s="3" t="str">
        <f>'Self Assessment'!C23</f>
        <v>2d</v>
      </c>
      <c r="D17" s="22" t="str">
        <f>'Self Assessment'!D23</f>
        <v>All open access play areas have an up-to-date, visible cleaning rota and at least one named member of staff who is responsible for each area.</v>
      </c>
      <c r="E17" s="22">
        <f>'Self Assessment'!E23</f>
        <v>0</v>
      </c>
      <c r="F17" s="72">
        <f>'Self Assessment'!F23</f>
        <v>0</v>
      </c>
      <c r="G17" s="22">
        <f>'Self Assessment'!G23</f>
        <v>0</v>
      </c>
      <c r="H17" s="23"/>
      <c r="I17" s="10"/>
      <c r="J17" s="35"/>
    </row>
    <row r="18" spans="2:10" ht="30" thickTop="1" thickBot="1">
      <c r="B18" s="30">
        <f>'Self Assessment'!B24</f>
        <v>2</v>
      </c>
      <c r="C18" s="3" t="str">
        <f>'Self Assessment'!C24</f>
        <v>2e</v>
      </c>
      <c r="D18" s="22" t="str">
        <f>'Self Assessment'!D24</f>
        <v>Toys and resources are inclusive and accessible and reflect the diversity of the children we care for.</v>
      </c>
      <c r="E18" s="22">
        <f>'Self Assessment'!E24</f>
        <v>0</v>
      </c>
      <c r="F18" s="72">
        <f>'Self Assessment'!F24</f>
        <v>0</v>
      </c>
      <c r="G18" s="22">
        <f>'Self Assessment'!G24</f>
        <v>0</v>
      </c>
      <c r="H18" s="23"/>
      <c r="I18" s="10"/>
      <c r="J18" s="35"/>
    </row>
    <row r="19" spans="2:10" ht="55.7" customHeight="1" thickTop="1" thickBot="1">
      <c r="B19" s="30">
        <f>'Self Assessment'!B25</f>
        <v>3</v>
      </c>
      <c r="C19" s="3" t="str">
        <f>'Self Assessment'!C25</f>
        <v>3a</v>
      </c>
      <c r="D19" s="22" t="str">
        <f>'Self Assessment'!D25</f>
        <v>We employ qualified and registered health play specialists to provide specialised therapeutic play interventions, including but not limited to preparation, alternative focus activities, distraction therapy and post-procedural support.</v>
      </c>
      <c r="E19" s="22">
        <f>'Self Assessment'!E25</f>
        <v>0</v>
      </c>
      <c r="F19" s="72">
        <f>'Self Assessment'!F25</f>
        <v>0</v>
      </c>
      <c r="G19" s="22">
        <f>'Self Assessment'!G25</f>
        <v>0</v>
      </c>
      <c r="H19" s="23"/>
      <c r="I19" s="10"/>
      <c r="J19" s="35"/>
    </row>
    <row r="20" spans="2:10" ht="30" thickTop="1" thickBot="1">
      <c r="B20" s="30">
        <f>'Self Assessment'!B26</f>
        <v>3</v>
      </c>
      <c r="C20" s="3" t="str">
        <f>'Self Assessment'!C26</f>
        <v>3b</v>
      </c>
      <c r="D20" s="22" t="str">
        <f>'Self Assessment'!D26</f>
        <v>Health play staff are employed to encourage and facilitate normalising play and recreation.</v>
      </c>
      <c r="E20" s="22">
        <f>'Self Assessment'!E26</f>
        <v>0</v>
      </c>
      <c r="F20" s="72">
        <f>'Self Assessment'!F26</f>
        <v>0</v>
      </c>
      <c r="G20" s="22">
        <f>'Self Assessment'!G26</f>
        <v>0</v>
      </c>
      <c r="H20" s="23"/>
      <c r="I20" s="10"/>
      <c r="J20" s="35"/>
    </row>
    <row r="21" spans="2:10" ht="44.45" thickTop="1" thickBot="1">
      <c r="B21" s="30">
        <f>'Self Assessment'!B27</f>
        <v>3</v>
      </c>
      <c r="C21" s="3" t="str">
        <f>'Self Assessment'!C27</f>
        <v>3c</v>
      </c>
      <c r="D21" s="22" t="str">
        <f>'Self Assessment'!D27</f>
        <v xml:space="preserve">Sufficient, appropriately qualified staff are available to meet children’s needs for play, recreation, and clinical support regardless of age, developmental stage or state of health. </v>
      </c>
      <c r="E21" s="22">
        <f>'Self Assessment'!E27</f>
        <v>0</v>
      </c>
      <c r="F21" s="72">
        <f>'Self Assessment'!F27</f>
        <v>0</v>
      </c>
      <c r="G21" s="22">
        <f>'Self Assessment'!G27</f>
        <v>0</v>
      </c>
      <c r="H21" s="23"/>
      <c r="I21" s="10"/>
      <c r="J21" s="35"/>
    </row>
    <row r="22" spans="2:10" ht="15.6" thickTop="1" thickBot="1">
      <c r="B22" s="30">
        <f>'Self Assessment'!B28</f>
        <v>3</v>
      </c>
      <c r="C22" s="3" t="str">
        <f>'Self Assessment'!C28</f>
        <v>3d</v>
      </c>
      <c r="D22" s="22" t="str">
        <f>'Self Assessment'!D28</f>
        <v>Health play staff are available to inpatient wards 7 days a week.</v>
      </c>
      <c r="E22" s="22">
        <f>'Self Assessment'!E28</f>
        <v>0</v>
      </c>
      <c r="F22" s="72">
        <f>'Self Assessment'!F28</f>
        <v>0</v>
      </c>
      <c r="G22" s="22">
        <f>'Self Assessment'!G28</f>
        <v>0</v>
      </c>
      <c r="H22" s="23"/>
      <c r="I22" s="10"/>
      <c r="J22" s="35"/>
    </row>
    <row r="23" spans="2:10" ht="30" thickTop="1" thickBot="1">
      <c r="B23" s="30">
        <f>'Self Assessment'!B29</f>
        <v>3</v>
      </c>
      <c r="C23" s="3" t="str">
        <f>'Self Assessment'!C29</f>
        <v>3e</v>
      </c>
      <c r="D23" s="22" t="str">
        <f>'Self Assessment'!D29</f>
        <v>Health play staff are available to emergency departments 24 hours a day, 7 days a week.</v>
      </c>
      <c r="E23" s="22">
        <f>'Self Assessment'!E29</f>
        <v>0</v>
      </c>
      <c r="F23" s="72">
        <f>'Self Assessment'!F29</f>
        <v>0</v>
      </c>
      <c r="G23" s="22">
        <f>'Self Assessment'!G29</f>
        <v>0</v>
      </c>
      <c r="H23" s="23"/>
      <c r="I23" s="10"/>
      <c r="J23" s="35"/>
    </row>
    <row r="24" spans="2:10" ht="58.5" thickTop="1">
      <c r="B24" s="113">
        <f>'Self Assessment'!B30</f>
        <v>3</v>
      </c>
      <c r="C24" s="114" t="str">
        <f>'Self Assessment'!C30</f>
        <v>3f</v>
      </c>
      <c r="D24" s="62" t="str">
        <f>'Self Assessment'!D30</f>
        <v>Consistent, facilitated play sessions are offered to children who are frequently admitted, or admitted for significant periods, and to those who frequently access outpatient or daycare settings. This includes children who receive their care in the community or a hospice setting.</v>
      </c>
      <c r="E24" s="62">
        <f>'Self Assessment'!E30</f>
        <v>0</v>
      </c>
      <c r="F24" s="75">
        <f>'Self Assessment'!F30</f>
        <v>0</v>
      </c>
      <c r="G24" s="62">
        <f>'Self Assessment'!G30</f>
        <v>0</v>
      </c>
      <c r="H24" s="63"/>
      <c r="I24" s="64"/>
      <c r="J24" s="37"/>
    </row>
    <row r="25" spans="2:10" ht="57.95">
      <c r="B25" s="39">
        <f>'Self Assessment'!B31</f>
        <v>3</v>
      </c>
      <c r="C25" s="39" t="str">
        <f>'Self Assessment'!C31</f>
        <v>3g</v>
      </c>
      <c r="D25" s="116" t="str">
        <f>'Self Assessment'!D31</f>
        <v>We have play and recreation programmes for all children admitted for longer stays and those who have frequent admissions. This includes those who regularly spend time in outpatient or daycare settings and children who receive care in the community or a hospice setting.</v>
      </c>
      <c r="E25" s="116">
        <f>'Self Assessment'!E31</f>
        <v>0</v>
      </c>
      <c r="F25" s="117">
        <f>'Self Assessment'!F31</f>
        <v>0</v>
      </c>
      <c r="G25" s="116">
        <f>'Self Assessment'!G31</f>
        <v>0</v>
      </c>
      <c r="H25" s="118"/>
      <c r="I25" s="118"/>
      <c r="J25" s="119"/>
    </row>
    <row r="26" spans="2:10" ht="29.45" thickBot="1">
      <c r="B26" s="115">
        <f>'Self Assessment'!B32</f>
        <v>3</v>
      </c>
      <c r="C26" s="40" t="str">
        <f>'Self Assessment'!C32</f>
        <v>3h</v>
      </c>
      <c r="D26" s="41" t="str">
        <f>'Self Assessment'!D32</f>
        <v>The play and recreation needs of children admitted to isolation cubicles are considered and assessed on a daily basis.</v>
      </c>
      <c r="E26" s="41">
        <f>'Self Assessment'!E32</f>
        <v>0</v>
      </c>
      <c r="F26" s="74">
        <f>'Self Assessment'!F32</f>
        <v>0</v>
      </c>
      <c r="G26" s="41">
        <f>'Self Assessment'!G32</f>
        <v>0</v>
      </c>
      <c r="H26" s="42"/>
      <c r="I26" s="43"/>
      <c r="J26" s="36"/>
    </row>
    <row r="27" spans="2:10" ht="30" thickTop="1" thickBot="1">
      <c r="B27" s="30">
        <f>'Self Assessment'!B33</f>
        <v>3</v>
      </c>
      <c r="C27" s="3" t="str">
        <f>'Self Assessment'!C33</f>
        <v>3i</v>
      </c>
      <c r="D27" s="32" t="str">
        <f>'Self Assessment'!D33</f>
        <v>Children are supported to prepare for invasive procedures by a health play specialist.</v>
      </c>
      <c r="E27" s="32">
        <f>'Self Assessment'!E33</f>
        <v>0</v>
      </c>
      <c r="F27" s="73">
        <f>'Self Assessment'!F33</f>
        <v>0</v>
      </c>
      <c r="G27" s="41">
        <f>'Self Assessment'!G33</f>
        <v>0</v>
      </c>
      <c r="H27" s="33"/>
      <c r="I27" s="34"/>
      <c r="J27" s="35"/>
    </row>
    <row r="28" spans="2:10" ht="44.45" thickTop="1" thickBot="1">
      <c r="B28" s="30">
        <f>'Self Assessment'!B34</f>
        <v>3</v>
      </c>
      <c r="C28" s="3" t="str">
        <f>'Self Assessment'!C34</f>
        <v>3j</v>
      </c>
      <c r="D28" s="27" t="str">
        <f>'Self Assessment'!D34</f>
        <v>Our health play staff have access to medical areas where children would benefit from their presence. This includes anaesthetic rooms, radiology suites, nuclear medicine and other areas.</v>
      </c>
      <c r="E28" s="27">
        <f>'Self Assessment'!E34</f>
        <v>0</v>
      </c>
      <c r="F28" s="71">
        <f>'Self Assessment'!F34</f>
        <v>0</v>
      </c>
      <c r="G28" s="41">
        <f>'Self Assessment'!G34</f>
        <v>0</v>
      </c>
      <c r="H28" s="28"/>
      <c r="I28" s="29"/>
      <c r="J28" s="35"/>
    </row>
    <row r="29" spans="2:10" ht="30" thickTop="1" thickBot="1">
      <c r="B29" s="30">
        <f>'Self Assessment'!B35</f>
        <v>3</v>
      </c>
      <c r="C29" s="3" t="str">
        <f>'Self Assessment'!C35</f>
        <v>3k</v>
      </c>
      <c r="D29" s="22" t="str">
        <f>'Self Assessment'!D35</f>
        <v>We have a robust referral system in place for accessing support from health play specialists.</v>
      </c>
      <c r="E29" s="22">
        <f>'Self Assessment'!E35</f>
        <v>0</v>
      </c>
      <c r="F29" s="72">
        <f>'Self Assessment'!F35</f>
        <v>0</v>
      </c>
      <c r="G29" s="41">
        <f>'Self Assessment'!G35</f>
        <v>0</v>
      </c>
      <c r="H29" s="23"/>
      <c r="I29" s="10"/>
      <c r="J29" s="35"/>
    </row>
    <row r="30" spans="2:10" ht="30" thickTop="1" thickBot="1">
      <c r="B30" s="30">
        <f>'Self Assessment'!B36</f>
        <v>3</v>
      </c>
      <c r="C30" s="3" t="str">
        <f>'Self Assessment'!C36</f>
        <v>3l</v>
      </c>
      <c r="D30" s="22" t="str">
        <f>'Self Assessment'!D36</f>
        <v>All general and therapeutic play interventions are documented in line with trust policy.</v>
      </c>
      <c r="E30" s="22">
        <f>'Self Assessment'!E36</f>
        <v>0</v>
      </c>
      <c r="F30" s="72">
        <f>'Self Assessment'!F36</f>
        <v>0</v>
      </c>
      <c r="G30" s="22">
        <f>'Self Assessment'!G36</f>
        <v>0</v>
      </c>
      <c r="H30" s="23"/>
      <c r="I30" s="10"/>
      <c r="J30" s="35"/>
    </row>
    <row r="31" spans="2:10" ht="44.45" thickTop="1" thickBot="1">
      <c r="B31" s="30">
        <f>'Self Assessment'!B37</f>
        <v>4</v>
      </c>
      <c r="C31" s="3" t="str">
        <f>'Self Assessment'!C37</f>
        <v>4a</v>
      </c>
      <c r="D31" s="22" t="str">
        <f>'Self Assessment'!D37</f>
        <v>Our health play staff are recognised as part of the multi-disciplinary team. This includes attending multi-disciplinary team meetings, handovers, case conferences, and safeguarding meetings.</v>
      </c>
      <c r="E31" s="22">
        <f>'Self Assessment'!E37</f>
        <v>0</v>
      </c>
      <c r="F31" s="72">
        <f>'Self Assessment'!F37</f>
        <v>0</v>
      </c>
      <c r="G31" s="22">
        <f>'Self Assessment'!G37</f>
        <v>0</v>
      </c>
      <c r="H31" s="23"/>
      <c r="I31" s="10"/>
      <c r="J31" s="35"/>
    </row>
    <row r="32" spans="2:10" ht="30" thickTop="1" thickBot="1">
      <c r="B32" s="30">
        <f>'Self Assessment'!B38</f>
        <v>4</v>
      </c>
      <c r="C32" s="3" t="str">
        <f>'Self Assessment'!C38</f>
        <v>4b</v>
      </c>
      <c r="D32" s="22" t="str">
        <f>'Self Assessment'!D38</f>
        <v>Our multi-disciplinary teams encourage play and adopt playful approaches to communicating with, treating, and supporting children.</v>
      </c>
      <c r="E32" s="22">
        <f>'Self Assessment'!E38</f>
        <v>0</v>
      </c>
      <c r="F32" s="72">
        <f>'Self Assessment'!F38</f>
        <v>0</v>
      </c>
      <c r="G32" s="22">
        <f>'Self Assessment'!G38</f>
        <v>0</v>
      </c>
      <c r="H32" s="23"/>
      <c r="I32" s="10"/>
      <c r="J32" s="35"/>
    </row>
    <row r="33" spans="2:10" ht="58.35" customHeight="1" thickTop="1" thickBot="1">
      <c r="B33" s="30">
        <f>'Self Assessment'!B39</f>
        <v>4</v>
      </c>
      <c r="C33" s="3" t="str">
        <f>'Self Assessment'!C39</f>
        <v>4c</v>
      </c>
      <c r="D33" s="22" t="str">
        <f>'Self Assessment'!D39</f>
        <v>Our multi-disciplinary team work collaboratively with our health play staff to ensure that all children with complex or special educational needs, high anxiety, or poor mental health, have a health passport, or ‘All About Me’ document in place.</v>
      </c>
      <c r="E33" s="22">
        <f>'Self Assessment'!E39</f>
        <v>0</v>
      </c>
      <c r="F33" s="72">
        <f>'Self Assessment'!F39</f>
        <v>0</v>
      </c>
      <c r="G33" s="22">
        <f>'Self Assessment'!G39</f>
        <v>0</v>
      </c>
      <c r="H33" s="23"/>
      <c r="I33" s="10"/>
      <c r="J33" s="35"/>
    </row>
    <row r="34" spans="2:10" ht="30" thickTop="1" thickBot="1">
      <c r="B34" s="30">
        <f>'Self Assessment'!B40</f>
        <v>4</v>
      </c>
      <c r="C34" s="3" t="str">
        <f>'Self Assessment'!C40</f>
        <v>4d</v>
      </c>
      <c r="D34" s="22" t="str">
        <f>'Self Assessment'!D40</f>
        <v>Our multi-disciplinary teams have access to training on the use of play in a healthcare environment.</v>
      </c>
      <c r="E34" s="22">
        <f>'Self Assessment'!E40</f>
        <v>0</v>
      </c>
      <c r="F34" s="72">
        <f>'Self Assessment'!F40</f>
        <v>0</v>
      </c>
      <c r="G34" s="22">
        <f>'Self Assessment'!G40</f>
        <v>0</v>
      </c>
      <c r="H34" s="23"/>
      <c r="I34" s="10"/>
      <c r="J34" s="35"/>
    </row>
    <row r="35" spans="2:10" ht="44.45" thickTop="1" thickBot="1">
      <c r="B35" s="30">
        <f>'Self Assessment'!B41</f>
        <v>4</v>
      </c>
      <c r="C35" s="3" t="str">
        <f>'Self Assessment'!C41</f>
        <v>4e</v>
      </c>
      <c r="D35" s="22" t="str">
        <f>'Self Assessment'!D41</f>
        <v>All multi-disciplinary team members know how to refer children and families to our health play service or a local community play team and make such referrals as appropriate.</v>
      </c>
      <c r="E35" s="22">
        <f>'Self Assessment'!E41</f>
        <v>0</v>
      </c>
      <c r="F35" s="72">
        <f>'Self Assessment'!F41</f>
        <v>0</v>
      </c>
      <c r="G35" s="22">
        <f>'Self Assessment'!G41</f>
        <v>0</v>
      </c>
      <c r="H35" s="23"/>
      <c r="I35" s="10"/>
      <c r="J35" s="35"/>
    </row>
    <row r="36" spans="2:10" ht="30" thickTop="1" thickBot="1">
      <c r="B36" s="30">
        <f>'Self Assessment'!B42</f>
        <v>5</v>
      </c>
      <c r="C36" s="3" t="str">
        <f>'Self Assessment'!C42</f>
        <v>5a</v>
      </c>
      <c r="D36" s="22" t="str">
        <f>'Self Assessment'!D42</f>
        <v xml:space="preserve">Our hospital play team and our community health play team are in regular communication and liaise with one another as appropriate. </v>
      </c>
      <c r="E36" s="22">
        <f>'Self Assessment'!E42</f>
        <v>0</v>
      </c>
      <c r="F36" s="72">
        <f>'Self Assessment'!F42</f>
        <v>0</v>
      </c>
      <c r="G36" s="22">
        <f>'Self Assessment'!G42</f>
        <v>0</v>
      </c>
      <c r="H36" s="23"/>
      <c r="I36" s="10"/>
      <c r="J36" s="35"/>
    </row>
    <row r="37" spans="2:10" ht="44.45" thickTop="1" thickBot="1">
      <c r="B37" s="30">
        <f>'Self Assessment'!B43</f>
        <v>5</v>
      </c>
      <c r="C37" s="3" t="str">
        <f>'Self Assessment'!C43</f>
        <v>5b</v>
      </c>
      <c r="D37" s="22" t="str">
        <f>'Self Assessment'!D43</f>
        <v>We have a robust referral pathway in place to ensure that the children we care for have consistent access to play support, in hospitals, hospices and within the community (including children looked after by the local authority).</v>
      </c>
      <c r="E37" s="22">
        <f>'Self Assessment'!E43</f>
        <v>0</v>
      </c>
      <c r="F37" s="72">
        <f>'Self Assessment'!F43</f>
        <v>0</v>
      </c>
      <c r="G37" s="22">
        <f>'Self Assessment'!G43</f>
        <v>0</v>
      </c>
      <c r="H37" s="23"/>
      <c r="I37" s="10"/>
      <c r="J37" s="35"/>
    </row>
    <row r="38" spans="2:10" ht="30" thickTop="1" thickBot="1">
      <c r="B38" s="30">
        <f>'Self Assessment'!B44</f>
        <v>5</v>
      </c>
      <c r="C38" s="3" t="str">
        <f>'Self Assessment'!C44</f>
        <v>5c</v>
      </c>
      <c r="D38" s="22" t="str">
        <f>'Self Assessment'!D44</f>
        <v xml:space="preserve">We encourage networking and shared learning opportunities between our community- and hospital-based health play teams. </v>
      </c>
      <c r="E38" s="22">
        <f>'Self Assessment'!E44</f>
        <v>0</v>
      </c>
      <c r="F38" s="72">
        <f>'Self Assessment'!F44</f>
        <v>0</v>
      </c>
      <c r="G38" s="22">
        <f>'Self Assessment'!G44</f>
        <v>0</v>
      </c>
      <c r="H38" s="23"/>
      <c r="I38" s="10"/>
      <c r="J38" s="35"/>
    </row>
    <row r="39" spans="2:10" ht="44.45" thickTop="1" thickBot="1">
      <c r="B39" s="30">
        <f>'Self Assessment'!B45</f>
        <v>6</v>
      </c>
      <c r="C39" s="3" t="str">
        <f>'Self Assessment'!C45</f>
        <v>6a</v>
      </c>
      <c r="D39" s="22" t="str">
        <f>'Self Assessment'!D45</f>
        <v>Children in inpatient settings have access to a designated play space away from their bedside 24 hours a day, 7 days a week (unless restricted due to infection control procedures).</v>
      </c>
      <c r="E39" s="22">
        <f>'Self Assessment'!E45</f>
        <v>0</v>
      </c>
      <c r="F39" s="72">
        <f>'Self Assessment'!F45</f>
        <v>0</v>
      </c>
      <c r="G39" s="22">
        <f>'Self Assessment'!G45</f>
        <v>0</v>
      </c>
      <c r="H39" s="23"/>
      <c r="I39" s="10"/>
      <c r="J39" s="35"/>
    </row>
    <row r="40" spans="2:10" ht="46.35" customHeight="1" thickTop="1" thickBot="1">
      <c r="B40" s="30">
        <f>'Self Assessment'!B46</f>
        <v>6</v>
      </c>
      <c r="C40" s="3" t="str">
        <f>'Self Assessment'!C46</f>
        <v>6b</v>
      </c>
      <c r="D40" s="22" t="str">
        <f>'Self Assessment'!D46</f>
        <v>Inpatients aged 13 or older have access to a designated young people’s area 24 hours a day, 7 days a week (unless restricted due to infection control procedures).</v>
      </c>
      <c r="E40" s="22">
        <f>'Self Assessment'!E46</f>
        <v>0</v>
      </c>
      <c r="F40" s="72">
        <f>'Self Assessment'!F46</f>
        <v>0</v>
      </c>
      <c r="G40" s="22">
        <f>'Self Assessment'!G46</f>
        <v>0</v>
      </c>
      <c r="H40" s="23"/>
      <c r="I40" s="10"/>
      <c r="J40" s="35"/>
    </row>
    <row r="41" spans="2:10" ht="30" thickTop="1" thickBot="1">
      <c r="B41" s="30">
        <f>'Self Assessment'!B47</f>
        <v>6</v>
      </c>
      <c r="C41" s="3" t="str">
        <f>'Self Assessment'!C47</f>
        <v>6c</v>
      </c>
      <c r="D41" s="22" t="str">
        <f>'Self Assessment'!D47</f>
        <v xml:space="preserve">Our designated play spaces are safe and fully adaptable to meeting the differing needs of the children using them.  </v>
      </c>
      <c r="E41" s="22">
        <f>'Self Assessment'!E47</f>
        <v>0</v>
      </c>
      <c r="F41" s="72">
        <f>'Self Assessment'!F47</f>
        <v>0</v>
      </c>
      <c r="G41" s="22">
        <f>'Self Assessment'!G47</f>
        <v>0</v>
      </c>
      <c r="H41" s="23"/>
      <c r="I41" s="10"/>
      <c r="J41" s="35"/>
    </row>
    <row r="42" spans="2:10" ht="30" thickTop="1" thickBot="1">
      <c r="B42" s="30">
        <f>'Self Assessment'!B48</f>
        <v>6</v>
      </c>
      <c r="C42" s="3" t="str">
        <f>'Self Assessment'!C48</f>
        <v>6d</v>
      </c>
      <c r="D42" s="22" t="str">
        <f>'Self Assessment'!D48</f>
        <v>Our health play staff have access to an appropriate and private space where they can carry out one-to-one therapeutic play sessions.</v>
      </c>
      <c r="E42" s="22">
        <f>'Self Assessment'!E48</f>
        <v>0</v>
      </c>
      <c r="F42" s="72">
        <f>'Self Assessment'!F48</f>
        <v>0</v>
      </c>
      <c r="G42" s="22">
        <f>'Self Assessment'!G48</f>
        <v>0</v>
      </c>
      <c r="H42" s="23"/>
      <c r="I42" s="10"/>
      <c r="J42" s="35"/>
    </row>
    <row r="43" spans="2:10" ht="44.45" thickTop="1" thickBot="1">
      <c r="B43" s="30">
        <f>'Self Assessment'!B49</f>
        <v>6</v>
      </c>
      <c r="C43" s="3" t="str">
        <f>'Self Assessment'!C49</f>
        <v>6e</v>
      </c>
      <c r="D43" s="22" t="str">
        <f>'Self Assessment'!D49</f>
        <v xml:space="preserve">Our health play staff have sufficient lockable storage for the safe keeping of play and therapeutic resources, ensuring that our play spaces are safe and well-managed. </v>
      </c>
      <c r="E43" s="22">
        <f>'Self Assessment'!E49</f>
        <v>0</v>
      </c>
      <c r="F43" s="72">
        <f>'Self Assessment'!F49</f>
        <v>0</v>
      </c>
      <c r="G43" s="22">
        <f>'Self Assessment'!G49</f>
        <v>0</v>
      </c>
      <c r="H43" s="23"/>
      <c r="I43" s="10"/>
      <c r="J43" s="35"/>
    </row>
    <row r="44" spans="2:10" ht="30" thickTop="1" thickBot="1">
      <c r="B44" s="30">
        <f>'Self Assessment'!B50</f>
        <v>6</v>
      </c>
      <c r="C44" s="3" t="str">
        <f>'Self Assessment'!C50</f>
        <v>6f</v>
      </c>
      <c r="D44" s="22" t="str">
        <f>'Self Assessment'!D50</f>
        <v>We use child-friendly design principles to make the healthcare environment playful and welcoming.</v>
      </c>
      <c r="E44" s="22">
        <f>'Self Assessment'!E50</f>
        <v>0</v>
      </c>
      <c r="F44" s="72">
        <f>'Self Assessment'!F50</f>
        <v>0</v>
      </c>
      <c r="G44" s="22">
        <f>'Self Assessment'!G50</f>
        <v>0</v>
      </c>
      <c r="H44" s="23"/>
      <c r="I44" s="10"/>
      <c r="J44" s="35"/>
    </row>
    <row r="45" spans="2:10" ht="30" thickTop="1" thickBot="1">
      <c r="B45" s="30">
        <f>'Self Assessment'!B51</f>
        <v>6</v>
      </c>
      <c r="C45" s="3" t="str">
        <f>'Self Assessment'!C51</f>
        <v>6g</v>
      </c>
      <c r="D45" s="22" t="str">
        <f>'Self Assessment'!D51</f>
        <v>We consult children, young people, and their parents or carers when we want to design or improve a setting where children will be cared for.</v>
      </c>
      <c r="E45" s="22">
        <f>'Self Assessment'!E51</f>
        <v>0</v>
      </c>
      <c r="F45" s="72">
        <f>'Self Assessment'!F51</f>
        <v>0</v>
      </c>
      <c r="G45" s="22">
        <f>'Self Assessment'!G51</f>
        <v>0</v>
      </c>
      <c r="H45" s="23"/>
      <c r="I45" s="10"/>
      <c r="J45" s="35"/>
    </row>
    <row r="46" spans="2:10" ht="30" thickTop="1" thickBot="1">
      <c r="B46" s="30">
        <f>'Self Assessment'!B52</f>
        <v>6</v>
      </c>
      <c r="C46" s="3" t="str">
        <f>'Self Assessment'!C52</f>
        <v>6h</v>
      </c>
      <c r="D46" s="22" t="str">
        <f>'Self Assessment'!D52</f>
        <v>A proportion of our available outdoor space is suitable and utilised for promoting outdoor play opportunities for all children who can use it.</v>
      </c>
      <c r="E46" s="22">
        <f>'Self Assessment'!E52</f>
        <v>0</v>
      </c>
      <c r="F46" s="72">
        <f>'Self Assessment'!F52</f>
        <v>0</v>
      </c>
      <c r="G46" s="22">
        <f>'Self Assessment'!G52</f>
        <v>0</v>
      </c>
      <c r="H46" s="23"/>
      <c r="I46" s="10"/>
      <c r="J46" s="35"/>
    </row>
    <row r="47" spans="2:10" ht="30" thickTop="1" thickBot="1">
      <c r="B47" s="30">
        <f>'Self Assessment'!B53</f>
        <v>6</v>
      </c>
      <c r="C47" s="44" t="str">
        <f>'Self Assessment'!C53</f>
        <v>6i</v>
      </c>
      <c r="D47" s="22" t="str">
        <f>'Self Assessment'!D53</f>
        <v>We regularly use the 15 steps challenge to allow children and young people to assess and improve the child-friendliness of our environment.</v>
      </c>
      <c r="E47" s="22">
        <f>'Self Assessment'!E53</f>
        <v>0</v>
      </c>
      <c r="F47" s="72">
        <f>'Self Assessment'!F53</f>
        <v>0</v>
      </c>
      <c r="G47" s="22">
        <f>'Self Assessment'!G53</f>
        <v>0</v>
      </c>
      <c r="H47" s="23"/>
      <c r="I47" s="10"/>
      <c r="J47" s="35"/>
    </row>
    <row r="48" spans="2:10" ht="39.6" customHeight="1" thickTop="1" thickBot="1">
      <c r="B48" s="30">
        <f>'Self Assessment'!B54</f>
        <v>7</v>
      </c>
      <c r="C48" s="40" t="str">
        <f>'Self Assessment'!C54</f>
        <v>7a</v>
      </c>
      <c r="D48" s="41" t="str">
        <f>'Self Assessment'!D54</f>
        <v>Our health play staff work within the role profiles aligned to Agenda for Change.</v>
      </c>
      <c r="E48" s="41">
        <f>'Self Assessment'!E54</f>
        <v>0</v>
      </c>
      <c r="F48" s="74">
        <f>'Self Assessment'!F54</f>
        <v>0</v>
      </c>
      <c r="G48" s="41">
        <f>'Self Assessment'!G54</f>
        <v>0</v>
      </c>
      <c r="H48" s="42"/>
      <c r="I48" s="43"/>
      <c r="J48" s="36"/>
    </row>
    <row r="49" spans="2:10" ht="39.6" customHeight="1" thickTop="1" thickBot="1">
      <c r="B49" s="30">
        <f>'Self Assessment'!B55</f>
        <v>7</v>
      </c>
      <c r="C49" s="45" t="str">
        <f>'Self Assessment'!C55</f>
        <v>7b</v>
      </c>
      <c r="D49" s="46" t="str">
        <f>'Self Assessment'!D55</f>
        <v>All health play specialists are qualified for their role and registered with The Society of Health Play Specialists, or are in relevant accredited training.</v>
      </c>
      <c r="E49" s="46">
        <f>'Self Assessment'!E55</f>
        <v>0</v>
      </c>
      <c r="F49" s="61">
        <f>'Self Assessment'!F55</f>
        <v>0</v>
      </c>
      <c r="G49" s="46">
        <f>'Self Assessment'!G55</f>
        <v>0</v>
      </c>
      <c r="H49" s="47"/>
      <c r="I49" s="48"/>
      <c r="J49" s="49"/>
    </row>
    <row r="50" spans="2:10" ht="30" thickTop="1" thickBot="1">
      <c r="B50" s="30">
        <f>'Self Assessment'!B56</f>
        <v>7</v>
      </c>
      <c r="C50" s="40" t="str">
        <f>'Self Assessment'!C56</f>
        <v>7c</v>
      </c>
      <c r="D50" s="41" t="str">
        <f>'Self Assessment'!D56</f>
        <v>Health play staff have regular opportunities for continued professional development (CPD) and applications for study leave are given due consideration.</v>
      </c>
      <c r="E50" s="41">
        <f>'Self Assessment'!E56</f>
        <v>0</v>
      </c>
      <c r="F50" s="74">
        <f>'Self Assessment'!F56</f>
        <v>0</v>
      </c>
      <c r="G50" s="41">
        <f>'Self Assessment'!G56</f>
        <v>0</v>
      </c>
      <c r="H50" s="42"/>
      <c r="I50" s="43"/>
      <c r="J50" s="36"/>
    </row>
    <row r="51" spans="2:10" ht="49.7" customHeight="1" thickTop="1" thickBot="1">
      <c r="B51" s="30">
        <f>'Self Assessment'!B57</f>
        <v>7</v>
      </c>
      <c r="C51" s="3" t="str">
        <f>'Self Assessment'!C57</f>
        <v>7d</v>
      </c>
      <c r="D51" s="22" t="str">
        <f>'Self Assessment'!D57</f>
        <v>Health play staff annually record their CPD and reflective practice for their appraisal and/or professional re-registration.</v>
      </c>
      <c r="E51" s="22">
        <f>'Self Assessment'!E57</f>
        <v>0</v>
      </c>
      <c r="F51" s="72">
        <f>'Self Assessment'!F57</f>
        <v>0</v>
      </c>
      <c r="G51" s="22">
        <f>'Self Assessment'!G57</f>
        <v>0</v>
      </c>
      <c r="H51" s="23"/>
      <c r="I51" s="10"/>
      <c r="J51" s="35"/>
    </row>
    <row r="52" spans="2:10" ht="30" thickTop="1" thickBot="1">
      <c r="B52" s="30">
        <f>'Self Assessment'!B58</f>
        <v>7</v>
      </c>
      <c r="C52" s="3" t="str">
        <f>'Self Assessment'!C58</f>
        <v>7e</v>
      </c>
      <c r="D52" s="62" t="str">
        <f>'Self Assessment'!D58</f>
        <v>Regular reflective practice and/or clinical supervision sessions take place for our health play staff, either as a group or individually.</v>
      </c>
      <c r="E52" s="62">
        <f>'Self Assessment'!E58</f>
        <v>0</v>
      </c>
      <c r="F52" s="75">
        <f>'Self Assessment'!F58</f>
        <v>0</v>
      </c>
      <c r="G52" s="62">
        <f>'Self Assessment'!G58</f>
        <v>0</v>
      </c>
      <c r="H52" s="63"/>
      <c r="I52" s="64"/>
      <c r="J52" s="37"/>
    </row>
    <row r="53" spans="2:10" ht="31.35" customHeight="1" thickTop="1" thickBot="1">
      <c r="B53" s="31">
        <f>'Self Assessment'!B59</f>
        <v>7</v>
      </c>
      <c r="C53" s="31" t="str">
        <f>'Self Assessment'!C59</f>
        <v>7f</v>
      </c>
      <c r="D53" s="65" t="str">
        <f>'Self Assessment'!D59</f>
        <v>All our health play staff uphold the relevant codes of conduct for their profession.</v>
      </c>
      <c r="E53" s="66">
        <f>'Self Assessment'!E59</f>
        <v>0</v>
      </c>
      <c r="F53" s="76">
        <f>'Self Assessment'!F59</f>
        <v>0</v>
      </c>
      <c r="G53" s="66">
        <f>'Self Assessment'!G59</f>
        <v>0</v>
      </c>
      <c r="H53" s="67"/>
      <c r="I53" s="68"/>
      <c r="J53" s="69"/>
    </row>
    <row r="54" spans="2:10" ht="38.450000000000003" customHeight="1"/>
    <row r="63" spans="2:10" ht="23.25" customHeight="1"/>
    <row r="64" spans="2:10" ht="30.75" customHeight="1"/>
    <row r="65" ht="30.75" customHeight="1"/>
    <row r="92" ht="48" customHeight="1"/>
  </sheetData>
  <sheetProtection selectLockedCells="1" autoFilter="0"/>
  <conditionalFormatting sqref="B4:J24 D26:J51 B26:C53">
    <cfRule type="cellIs" dxfId="29" priority="9" operator="equal">
      <formula>0</formula>
    </cfRule>
    <cfRule type="expression" dxfId="28" priority="10">
      <formula>$B5=$B4</formula>
    </cfRule>
  </conditionalFormatting>
  <conditionalFormatting sqref="B25:J25">
    <cfRule type="cellIs" dxfId="27" priority="139" operator="equal">
      <formula>0</formula>
    </cfRule>
    <cfRule type="expression" dxfId="26" priority="140">
      <formula>#REF!=$B25</formula>
    </cfRule>
  </conditionalFormatting>
  <conditionalFormatting sqref="D52:J53">
    <cfRule type="cellIs" dxfId="25" priority="133" operator="equal">
      <formula>0</formula>
    </cfRule>
    <cfRule type="expression" dxfId="24" priority="134">
      <formula>#REF!=$B52</formula>
    </cfRule>
  </conditionalFormatting>
  <conditionalFormatting sqref="F1:F2 E3:E53 F54:F1048576">
    <cfRule type="cellIs" dxfId="23" priority="1" operator="equal">
      <formula>"No progress"</formula>
    </cfRule>
    <cfRule type="cellIs" dxfId="22" priority="2" operator="equal">
      <formula>"Some progress"</formula>
    </cfRule>
    <cfRule type="cellIs" dxfId="21" priority="3" operator="equal">
      <formula>"Significant progress"</formula>
    </cfRule>
    <cfRule type="cellIs" dxfId="20" priority="4" operator="equal">
      <formula>"Being fully met"</formula>
    </cfRule>
  </conditionalFormatting>
  <conditionalFormatting sqref="F4:F53">
    <cfRule type="beginsWith" dxfId="19" priority="11" operator="beginsWith" text="N">
      <formula>LEFT(F4,LEN("N"))="N"</formula>
    </cfRule>
    <cfRule type="beginsWith" dxfId="18" priority="12" stopIfTrue="1" operator="beginsWith" text="A">
      <formula>LEFT(F4,LEN("A"))="A"</formula>
    </cfRule>
    <cfRule type="beginsWith" dxfId="17" priority="13" operator="beginsWith" text="R">
      <formula>LEFT(F4,LEN("R"))="R"</formula>
    </cfRule>
    <cfRule type="beginsWith" dxfId="16" priority="14" operator="beginsWith" text="G">
      <formula>LEFT(F4,LEN("G"))="G"</formula>
    </cfRule>
  </conditionalFormatting>
  <conditionalFormatting sqref="H6:J6 H11:J11 H20:J25 H29:J29 H34:J34 H45:J45">
    <cfRule type="cellIs" dxfId="15" priority="50" operator="equal">
      <formula>0</formula>
    </cfRule>
    <cfRule type="expression" dxfId="14" priority="51">
      <formula>#REF!=$B6</formula>
    </cfRule>
  </conditionalFormatting>
  <pageMargins left="0.25" right="0.25" top="0.75" bottom="0.75" header="0.3" footer="0.3"/>
  <pageSetup paperSize="8" scale="45"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dd87da1-631d-4c17-be68-6de97bf1a30e">
      <Terms xmlns="http://schemas.microsoft.com/office/infopath/2007/PartnerControls"/>
    </lcf76f155ced4ddcb4097134ff3c332f>
    <TaxCatchAll xmlns="f233806d-4231-4604-b45a-e30db85ac72e" xsi:nil="true"/>
    <TaxKeywordTaxHTField xmlns="f233806d-4231-4604-b45a-e30db85ac72e">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BD6AA7591DE8448C9E5F91B2E15B48" ma:contentTypeVersion="13" ma:contentTypeDescription="Create a new document." ma:contentTypeScope="" ma:versionID="d05f48209da0b1f78ec53242fd356e5d">
  <xsd:schema xmlns:xsd="http://www.w3.org/2001/XMLSchema" xmlns:xs="http://www.w3.org/2001/XMLSchema" xmlns:p="http://schemas.microsoft.com/office/2006/metadata/properties" xmlns:ns2="f233806d-4231-4604-b45a-e30db85ac72e" xmlns:ns3="edd87da1-631d-4c17-be68-6de97bf1a30e" targetNamespace="http://schemas.microsoft.com/office/2006/metadata/properties" ma:root="true" ma:fieldsID="da00904eda54af99f3b40dbe8cc4c254" ns2:_="" ns3:_="">
    <xsd:import namespace="f233806d-4231-4604-b45a-e30db85ac72e"/>
    <xsd:import namespace="edd87da1-631d-4c17-be68-6de97bf1a30e"/>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3806d-4231-4604-b45a-e30db85ac72e"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dd254301-b69f-45f2-9461-4da279c3f47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5be5689f-10f6-417b-8fb6-030c822d8b61}" ma:internalName="TaxCatchAll" ma:showField="CatchAllData" ma:web="f233806d-4231-4604-b45a-e30db85ac7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d87da1-631d-4c17-be68-6de97bf1a30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d254301-b69f-45f2-9461-4da279c3f47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F6C761-07C2-4765-B0D8-D222B064A40E}"/>
</file>

<file path=customXml/itemProps2.xml><?xml version="1.0" encoding="utf-8"?>
<ds:datastoreItem xmlns:ds="http://schemas.openxmlformats.org/officeDocument/2006/customXml" ds:itemID="{35D8F1E0-4A7B-47BC-9732-D38EE9772A5F}"/>
</file>

<file path=customXml/itemProps3.xml><?xml version="1.0" encoding="utf-8"?>
<ds:datastoreItem xmlns:ds="http://schemas.openxmlformats.org/officeDocument/2006/customXml" ds:itemID="{F4FAD414-C82F-4637-B9D4-829E3C66CD36}"/>
</file>

<file path=docProps/app.xml><?xml version="1.0" encoding="utf-8"?>
<Properties xmlns="http://schemas.openxmlformats.org/officeDocument/2006/extended-properties" xmlns:vt="http://schemas.openxmlformats.org/officeDocument/2006/docPropsVTypes">
  <Application>Microsoft Excel Online</Application>
  <Manager/>
  <Company>UHBrstiol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Mills, John</dc:creator>
  <cp:keywords/>
  <dc:description/>
  <cp:lastModifiedBy/>
  <cp:revision/>
  <dcterms:created xsi:type="dcterms:W3CDTF">2016-06-01T14:28:31Z</dcterms:created>
  <dcterms:modified xsi:type="dcterms:W3CDTF">2025-07-22T16:49:03Z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0x01010058BD6AA7591DE8448C9E5F91B2E15B48</vt:lpwstr>
  </property>
  <property fmtid="{D5CDD505-2E9C-101B-9397-08002B2CF9AE}" pid="4" name="MediaServiceImageTags">
    <vt:lpwstr/>
  </property>
</Properties>
</file>